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15" windowWidth="9060" windowHeight="74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4" i="1" l="1"/>
  <c r="K4" i="1" s="1"/>
  <c r="L4" i="1" s="1"/>
  <c r="J5" i="1"/>
  <c r="K5" i="1"/>
  <c r="L5" i="1" s="1"/>
  <c r="J6" i="1"/>
  <c r="K6" i="1" s="1"/>
  <c r="L6" i="1" s="1"/>
  <c r="J7" i="1"/>
  <c r="K7" i="1" s="1"/>
  <c r="L7" i="1" s="1"/>
  <c r="J8" i="1"/>
  <c r="K8" i="1" s="1"/>
  <c r="L8" i="1" s="1"/>
  <c r="J9" i="1"/>
  <c r="K9" i="1" s="1"/>
  <c r="L9" i="1" s="1"/>
  <c r="J10" i="1"/>
  <c r="K10" i="1" s="1"/>
  <c r="L10" i="1" s="1"/>
  <c r="J11" i="1"/>
  <c r="K11" i="1" s="1"/>
  <c r="L11" i="1" s="1"/>
  <c r="J12" i="1"/>
  <c r="K12" i="1" s="1"/>
  <c r="L12" i="1" s="1"/>
  <c r="J13" i="1"/>
  <c r="K13" i="1"/>
  <c r="L13" i="1" s="1"/>
  <c r="J14" i="1"/>
  <c r="K14" i="1" s="1"/>
  <c r="L14" i="1" s="1"/>
  <c r="J15" i="1"/>
  <c r="K15" i="1" s="1"/>
  <c r="L15" i="1" s="1"/>
  <c r="J16" i="1"/>
  <c r="K16" i="1" s="1"/>
  <c r="L16" i="1" s="1"/>
  <c r="J17" i="1"/>
  <c r="K17" i="1" s="1"/>
  <c r="L17" i="1" s="1"/>
  <c r="J18" i="1"/>
  <c r="K18" i="1" s="1"/>
  <c r="L18" i="1" s="1"/>
  <c r="J19" i="1"/>
  <c r="K19" i="1" s="1"/>
  <c r="L19" i="1" s="1"/>
  <c r="J20" i="1"/>
  <c r="K20" i="1" s="1"/>
  <c r="L20" i="1" s="1"/>
  <c r="J21" i="1"/>
  <c r="K21" i="1" s="1"/>
  <c r="L21" i="1" s="1"/>
  <c r="J22" i="1"/>
  <c r="K22" i="1" s="1"/>
  <c r="L22" i="1" s="1"/>
  <c r="J23" i="1"/>
  <c r="K23" i="1" s="1"/>
  <c r="L23" i="1" s="1"/>
  <c r="J24" i="1"/>
  <c r="K24" i="1" s="1"/>
  <c r="L24" i="1" s="1"/>
  <c r="J25" i="1"/>
  <c r="K25" i="1" s="1"/>
  <c r="L25" i="1" s="1"/>
  <c r="J26" i="1"/>
  <c r="K26" i="1" s="1"/>
  <c r="L26" i="1" s="1"/>
  <c r="J27" i="1"/>
  <c r="K27" i="1" s="1"/>
  <c r="L27" i="1" s="1"/>
  <c r="J28" i="1"/>
  <c r="K28" i="1" s="1"/>
  <c r="L28" i="1" s="1"/>
  <c r="J29" i="1"/>
  <c r="K29" i="1"/>
  <c r="L29" i="1" s="1"/>
  <c r="J30" i="1"/>
  <c r="K30" i="1" s="1"/>
  <c r="L30" i="1" s="1"/>
  <c r="J31" i="1"/>
  <c r="K31" i="1" s="1"/>
  <c r="L31" i="1" s="1"/>
  <c r="J32" i="1"/>
  <c r="K32" i="1" s="1"/>
  <c r="L32" i="1" s="1"/>
  <c r="J33" i="1"/>
  <c r="K33" i="1" s="1"/>
  <c r="L33" i="1" s="1"/>
  <c r="J34" i="1"/>
  <c r="K34" i="1" s="1"/>
  <c r="L34" i="1" s="1"/>
  <c r="J35" i="1"/>
  <c r="K35" i="1" s="1"/>
  <c r="L35" i="1" s="1"/>
  <c r="J36" i="1"/>
  <c r="K36" i="1" s="1"/>
  <c r="L36" i="1" s="1"/>
  <c r="J37" i="1"/>
  <c r="K37" i="1" s="1"/>
  <c r="L37" i="1" s="1"/>
  <c r="J38" i="1"/>
  <c r="K38" i="1" s="1"/>
  <c r="L38" i="1" s="1"/>
  <c r="J39" i="1"/>
  <c r="K39" i="1" s="1"/>
  <c r="L39" i="1" s="1"/>
  <c r="J40" i="1"/>
  <c r="K40" i="1" s="1"/>
  <c r="L40" i="1" s="1"/>
  <c r="J41" i="1"/>
  <c r="K41" i="1" s="1"/>
  <c r="L41" i="1" s="1"/>
  <c r="J42" i="1"/>
  <c r="K42" i="1" s="1"/>
  <c r="L42" i="1" s="1"/>
  <c r="J43" i="1"/>
  <c r="K43" i="1" s="1"/>
  <c r="L43" i="1" s="1"/>
  <c r="J44" i="1"/>
  <c r="K44" i="1" s="1"/>
  <c r="L44" i="1" s="1"/>
  <c r="J45" i="1"/>
  <c r="K45" i="1"/>
  <c r="L45" i="1" s="1"/>
  <c r="J3" i="1"/>
  <c r="K3" i="1" s="1"/>
  <c r="L3" i="1" s="1"/>
  <c r="L49" i="1" l="1"/>
  <c r="L50" i="1"/>
  <c r="L53" i="1"/>
  <c r="L48" i="1"/>
  <c r="L52" i="1"/>
  <c r="L47" i="1"/>
  <c r="L51" i="1"/>
  <c r="L46" i="1"/>
  <c r="L54" i="1" l="1"/>
</calcChain>
</file>

<file path=xl/sharedStrings.xml><?xml version="1.0" encoding="utf-8"?>
<sst xmlns="http://schemas.openxmlformats.org/spreadsheetml/2006/main" count="279" uniqueCount="146">
  <si>
    <t>S002612</t>
  </si>
  <si>
    <t>9-а</t>
  </si>
  <si>
    <t>Алтанзаяа</t>
  </si>
  <si>
    <t>Алтанзул</t>
  </si>
  <si>
    <t>Эм</t>
  </si>
  <si>
    <t>S002613</t>
  </si>
  <si>
    <t>Баярбаатар</t>
  </si>
  <si>
    <t>Амартүвшин</t>
  </si>
  <si>
    <t>Эр</t>
  </si>
  <si>
    <t>S005123</t>
  </si>
  <si>
    <t>Батхуяг</t>
  </si>
  <si>
    <t>Амин-Эрдэнэ</t>
  </si>
  <si>
    <t>S002615</t>
  </si>
  <si>
    <t>Энхбаяр</t>
  </si>
  <si>
    <t>Ананд</t>
  </si>
  <si>
    <t>S002616</t>
  </si>
  <si>
    <t>Эрдэнэбаяр</t>
  </si>
  <si>
    <t>Ану</t>
  </si>
  <si>
    <t>S003384</t>
  </si>
  <si>
    <t>Гэрэл</t>
  </si>
  <si>
    <t>Ануүжин</t>
  </si>
  <si>
    <t>S006275</t>
  </si>
  <si>
    <t>Ням-Очир</t>
  </si>
  <si>
    <t>Бадармаа</t>
  </si>
  <si>
    <t>S002620</t>
  </si>
  <si>
    <t>Оргилболд</t>
  </si>
  <si>
    <t>Билгэ-Очир</t>
  </si>
  <si>
    <t>S005122</t>
  </si>
  <si>
    <t>Болд</t>
  </si>
  <si>
    <t>Бүжинлхам</t>
  </si>
  <si>
    <t>S002621</t>
  </si>
  <si>
    <t>Бэхи-Очир</t>
  </si>
  <si>
    <t>S002622</t>
  </si>
  <si>
    <t>Гэрэлбаатар</t>
  </si>
  <si>
    <t>S002623</t>
  </si>
  <si>
    <t>Батмагнай</t>
  </si>
  <si>
    <t>Дөлгөөн</t>
  </si>
  <si>
    <t>S006236</t>
  </si>
  <si>
    <t>Хурцбилэг</t>
  </si>
  <si>
    <t>Дуулим</t>
  </si>
  <si>
    <t>S004314</t>
  </si>
  <si>
    <t>Бат-Ууган</t>
  </si>
  <si>
    <t>Есүй</t>
  </si>
  <si>
    <t>S003383</t>
  </si>
  <si>
    <t>Цагаадай</t>
  </si>
  <si>
    <t>Камал</t>
  </si>
  <si>
    <t>S002629</t>
  </si>
  <si>
    <t>Лувсанжамц</t>
  </si>
  <si>
    <t>Мишээл</t>
  </si>
  <si>
    <t>S002631</t>
  </si>
  <si>
    <t>Хүрэлбаатар</t>
  </si>
  <si>
    <t>Мөнгөнцацрал</t>
  </si>
  <si>
    <t>S002632</t>
  </si>
  <si>
    <t>Даваадорж</t>
  </si>
  <si>
    <t>Мөнхзаяа</t>
  </si>
  <si>
    <t>S006233</t>
  </si>
  <si>
    <t>Шинэжаргал</t>
  </si>
  <si>
    <t>Мөнххүслэн</t>
  </si>
  <si>
    <t>S002633</t>
  </si>
  <si>
    <t>Батсайхан</t>
  </si>
  <si>
    <t>Мягмаржаргал</t>
  </si>
  <si>
    <t>S002634</t>
  </si>
  <si>
    <t>Пүрэв-Очир</t>
  </si>
  <si>
    <t>Намуун</t>
  </si>
  <si>
    <t>S003378</t>
  </si>
  <si>
    <t>Эрдэнэхуяг</t>
  </si>
  <si>
    <t>Нандин</t>
  </si>
  <si>
    <t>S004097</t>
  </si>
  <si>
    <t>Нямсүрэн</t>
  </si>
  <si>
    <t>Наранзул</t>
  </si>
  <si>
    <t>S002635</t>
  </si>
  <si>
    <t>Баярцэнгэл</t>
  </si>
  <si>
    <t>Номин</t>
  </si>
  <si>
    <t>S002636</t>
  </si>
  <si>
    <t>Бат-Орших</t>
  </si>
  <si>
    <t>Номуундарь</t>
  </si>
  <si>
    <t>S003381</t>
  </si>
  <si>
    <t>Баяраа</t>
  </si>
  <si>
    <t>Нямгэрэл</t>
  </si>
  <si>
    <t>S004083</t>
  </si>
  <si>
    <t>Пүрэвсүрэн</t>
  </si>
  <si>
    <t>Од</t>
  </si>
  <si>
    <t>S002637</t>
  </si>
  <si>
    <t>Доржпүрэв</t>
  </si>
  <si>
    <t>Отгонболор</t>
  </si>
  <si>
    <t>S002638</t>
  </si>
  <si>
    <t>Оюун-Эрдэнэ</t>
  </si>
  <si>
    <t>S002640</t>
  </si>
  <si>
    <t>Гантулга</t>
  </si>
  <si>
    <t>Сономянжмаа</t>
  </si>
  <si>
    <t>S002641</t>
  </si>
  <si>
    <t>Эрдэнэтулга</t>
  </si>
  <si>
    <t>Төгөлдөр</t>
  </si>
  <si>
    <t>S002642</t>
  </si>
  <si>
    <t>Тулга</t>
  </si>
  <si>
    <t>Тэргэл</t>
  </si>
  <si>
    <t>s006714</t>
  </si>
  <si>
    <t>Ганболд</t>
  </si>
  <si>
    <t/>
  </si>
  <si>
    <t>S002644</t>
  </si>
  <si>
    <t>Ганбат</t>
  </si>
  <si>
    <t>Ундармаа</t>
  </si>
  <si>
    <t>S006234</t>
  </si>
  <si>
    <t>Бадмаанямбуу</t>
  </si>
  <si>
    <t>Хатанзаяа</t>
  </si>
  <si>
    <t>s006749</t>
  </si>
  <si>
    <t>Мөнхбат</t>
  </si>
  <si>
    <t>Хишигдаваа</t>
  </si>
  <si>
    <t>S002645</t>
  </si>
  <si>
    <t>Батзаяа</t>
  </si>
  <si>
    <t>Хүслэн</t>
  </si>
  <si>
    <t>S005699</t>
  </si>
  <si>
    <t>Эрдэнэбат</t>
  </si>
  <si>
    <t>Цэлмэг</t>
  </si>
  <si>
    <t>S002647</t>
  </si>
  <si>
    <t>Баттулга</t>
  </si>
  <si>
    <t>Эгшиглэн</t>
  </si>
  <si>
    <t>S002648</t>
  </si>
  <si>
    <t>Саранхүү</t>
  </si>
  <si>
    <t>Эмүжин</t>
  </si>
  <si>
    <t>S002651</t>
  </si>
  <si>
    <t>Энхмөнх</t>
  </si>
  <si>
    <t>S002652</t>
  </si>
  <si>
    <t>Баатархүү</t>
  </si>
  <si>
    <t>Энхсолонго</t>
  </si>
  <si>
    <t>S002653</t>
  </si>
  <si>
    <t>Чинтүшиг</t>
  </si>
  <si>
    <t>Эрдэнэүжин</t>
  </si>
  <si>
    <t>S004217</t>
  </si>
  <si>
    <t>Баасанхүү</t>
  </si>
  <si>
    <t>Янжилнлхам</t>
  </si>
  <si>
    <t>даалгавар 1</t>
  </si>
  <si>
    <t>даалгавар 2</t>
  </si>
  <si>
    <t>авсан оноо</t>
  </si>
  <si>
    <t>хувь</t>
  </si>
  <si>
    <t>түвшин</t>
  </si>
  <si>
    <t>VI</t>
  </si>
  <si>
    <t>V</t>
  </si>
  <si>
    <t>I</t>
  </si>
  <si>
    <t>IV</t>
  </si>
  <si>
    <t>YIII</t>
  </si>
  <si>
    <t xml:space="preserve">YII </t>
  </si>
  <si>
    <t>III</t>
  </si>
  <si>
    <t xml:space="preserve">II </t>
  </si>
  <si>
    <t>НИЙТ</t>
  </si>
  <si>
    <t>aвах оноо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</si>
</sst>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sz val="10"/>
      <color theme="1"/>
      <name val="Times New Roman"/>
      <family val="1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shrinkToFit="1"/>
    </xf>
    <xf numFmtId="0" fontId="4" fillId="2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0" fillId="0" borderId="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30" zoomScale="89" zoomScaleNormal="89" workbookViewId="0">
      <selection activeCell="P11" sqref="P11"/>
    </sheetView>
  </sheetViews>
  <sheetFormatPr defaultRowHeight="15" x14ac:dyDescent="0.25"/>
  <cols>
    <col min="1" max="3" width="9.140625" style="2"/>
    <col min="4" max="5" width="17.5703125" style="2" customWidth="1"/>
    <col min="6" max="16384" width="9.140625" style="2"/>
  </cols>
  <sheetData>
    <row r="1" spans="1:12" ht="69.75" customHeight="1" x14ac:dyDescent="0.25">
      <c r="G1" s="2" t="s">
        <v>131</v>
      </c>
      <c r="H1" s="2" t="s">
        <v>132</v>
      </c>
      <c r="I1" s="2" t="s">
        <v>145</v>
      </c>
      <c r="J1" s="2" t="s">
        <v>133</v>
      </c>
      <c r="K1" s="2" t="s">
        <v>134</v>
      </c>
      <c r="L1" s="2" t="s">
        <v>135</v>
      </c>
    </row>
    <row r="2" spans="1:12" x14ac:dyDescent="0.25">
      <c r="A2" s="3">
        <v>1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/>
      <c r="H2" s="3"/>
      <c r="I2" s="3">
        <v>40</v>
      </c>
      <c r="J2" s="3"/>
      <c r="K2" s="3"/>
      <c r="L2" s="3"/>
    </row>
    <row r="3" spans="1:12" x14ac:dyDescent="0.25">
      <c r="A3" s="3">
        <v>2</v>
      </c>
      <c r="B3" s="3" t="s">
        <v>5</v>
      </c>
      <c r="C3" s="3" t="s">
        <v>1</v>
      </c>
      <c r="D3" s="3" t="s">
        <v>6</v>
      </c>
      <c r="E3" s="3" t="s">
        <v>7</v>
      </c>
      <c r="F3" s="3" t="s">
        <v>8</v>
      </c>
      <c r="G3" s="3">
        <v>15</v>
      </c>
      <c r="H3" s="3">
        <v>6</v>
      </c>
      <c r="I3" s="3">
        <v>40</v>
      </c>
      <c r="J3" s="3">
        <f>SUM(G3:H3)</f>
        <v>21</v>
      </c>
      <c r="K3" s="3">
        <f>J3/I3*100</f>
        <v>52.5</v>
      </c>
      <c r="L3" s="4" t="str">
        <f t="shared" ref="L3:L7" si="0">IF(K3&gt;=90,"VIII",IF(K3&gt;=79,"VII",IF(K3&gt;=69,"VI",IF(K3&gt;=59,"V",IF(K3&gt;=49,"IV",IF(K3&gt;=39,"III",IF(K3&gt;=29,"II","I")))))))</f>
        <v>IV</v>
      </c>
    </row>
    <row r="4" spans="1:12" x14ac:dyDescent="0.25">
      <c r="A4" s="3">
        <v>3</v>
      </c>
      <c r="B4" s="3" t="s">
        <v>9</v>
      </c>
      <c r="C4" s="3" t="s">
        <v>1</v>
      </c>
      <c r="D4" s="3" t="s">
        <v>10</v>
      </c>
      <c r="E4" s="3" t="s">
        <v>11</v>
      </c>
      <c r="F4" s="3" t="s">
        <v>4</v>
      </c>
      <c r="G4" s="3">
        <v>13</v>
      </c>
      <c r="H4" s="3">
        <v>10</v>
      </c>
      <c r="I4" s="3">
        <v>40</v>
      </c>
      <c r="J4" s="3">
        <f t="shared" ref="J4:J45" si="1">SUM(G4:H4)</f>
        <v>23</v>
      </c>
      <c r="K4" s="3">
        <f t="shared" ref="K4:K45" si="2">J4/I4*100</f>
        <v>57.499999999999993</v>
      </c>
      <c r="L4" s="4" t="str">
        <f t="shared" si="0"/>
        <v>IV</v>
      </c>
    </row>
    <row r="5" spans="1:12" x14ac:dyDescent="0.25">
      <c r="A5" s="3">
        <v>4</v>
      </c>
      <c r="B5" s="3" t="s">
        <v>12</v>
      </c>
      <c r="C5" s="3" t="s">
        <v>1</v>
      </c>
      <c r="D5" s="3" t="s">
        <v>13</v>
      </c>
      <c r="E5" s="3" t="s">
        <v>14</v>
      </c>
      <c r="F5" s="3" t="s">
        <v>8</v>
      </c>
      <c r="G5" s="3">
        <v>20</v>
      </c>
      <c r="H5" s="3">
        <v>9</v>
      </c>
      <c r="I5" s="3">
        <v>40</v>
      </c>
      <c r="J5" s="3">
        <f t="shared" si="1"/>
        <v>29</v>
      </c>
      <c r="K5" s="3">
        <f t="shared" si="2"/>
        <v>72.5</v>
      </c>
      <c r="L5" s="4" t="str">
        <f t="shared" si="0"/>
        <v>VI</v>
      </c>
    </row>
    <row r="6" spans="1:12" x14ac:dyDescent="0.25">
      <c r="A6" s="3">
        <v>5</v>
      </c>
      <c r="B6" s="3" t="s">
        <v>15</v>
      </c>
      <c r="C6" s="3" t="s">
        <v>1</v>
      </c>
      <c r="D6" s="3" t="s">
        <v>16</v>
      </c>
      <c r="E6" s="3" t="s">
        <v>17</v>
      </c>
      <c r="F6" s="3" t="s">
        <v>4</v>
      </c>
      <c r="G6" s="3">
        <v>20</v>
      </c>
      <c r="H6" s="3">
        <v>8</v>
      </c>
      <c r="I6" s="3">
        <v>40</v>
      </c>
      <c r="J6" s="3">
        <f t="shared" si="1"/>
        <v>28</v>
      </c>
      <c r="K6" s="3">
        <f t="shared" si="2"/>
        <v>70</v>
      </c>
      <c r="L6" s="4" t="str">
        <f t="shared" si="0"/>
        <v>VI</v>
      </c>
    </row>
    <row r="7" spans="1:12" x14ac:dyDescent="0.25">
      <c r="A7" s="3">
        <v>6</v>
      </c>
      <c r="B7" s="3" t="s">
        <v>18</v>
      </c>
      <c r="C7" s="3" t="s">
        <v>1</v>
      </c>
      <c r="D7" s="3" t="s">
        <v>19</v>
      </c>
      <c r="E7" s="3" t="s">
        <v>20</v>
      </c>
      <c r="F7" s="3" t="s">
        <v>4</v>
      </c>
      <c r="G7" s="3">
        <v>15</v>
      </c>
      <c r="H7" s="3">
        <v>6</v>
      </c>
      <c r="I7" s="3">
        <v>40</v>
      </c>
      <c r="J7" s="3">
        <f t="shared" si="1"/>
        <v>21</v>
      </c>
      <c r="K7" s="3">
        <f t="shared" si="2"/>
        <v>52.5</v>
      </c>
      <c r="L7" s="4" t="str">
        <f t="shared" si="0"/>
        <v>IV</v>
      </c>
    </row>
    <row r="8" spans="1:12" x14ac:dyDescent="0.25">
      <c r="A8" s="3">
        <v>7</v>
      </c>
      <c r="B8" s="3" t="s">
        <v>21</v>
      </c>
      <c r="C8" s="3" t="s">
        <v>1</v>
      </c>
      <c r="D8" s="3" t="s">
        <v>22</v>
      </c>
      <c r="E8" s="3" t="s">
        <v>23</v>
      </c>
      <c r="F8" s="3" t="s">
        <v>4</v>
      </c>
      <c r="G8" s="3">
        <v>22</v>
      </c>
      <c r="H8" s="3">
        <v>9</v>
      </c>
      <c r="I8" s="3">
        <v>40</v>
      </c>
      <c r="J8" s="3">
        <f t="shared" si="1"/>
        <v>31</v>
      </c>
      <c r="K8" s="3">
        <f t="shared" si="2"/>
        <v>77.5</v>
      </c>
      <c r="L8" s="4" t="str">
        <f t="shared" ref="L8:L45" si="3">IF(K8&gt;=90,"VIII",IF(K8&gt;=79,"VII",IF(K8&gt;=69,"VI",IF(K8&gt;=59,"V",IF(K8&gt;=49,"IV",IF(K8&gt;=39,"III",IF(K8&gt;=29,"II","I")))))))</f>
        <v>VI</v>
      </c>
    </row>
    <row r="9" spans="1:12" x14ac:dyDescent="0.25">
      <c r="A9" s="3">
        <v>8</v>
      </c>
      <c r="B9" s="3" t="s">
        <v>24</v>
      </c>
      <c r="C9" s="3" t="s">
        <v>1</v>
      </c>
      <c r="D9" s="3" t="s">
        <v>25</v>
      </c>
      <c r="E9" s="3" t="s">
        <v>26</v>
      </c>
      <c r="F9" s="3" t="s">
        <v>8</v>
      </c>
      <c r="G9" s="3">
        <v>22</v>
      </c>
      <c r="H9" s="3">
        <v>9</v>
      </c>
      <c r="I9" s="3">
        <v>40</v>
      </c>
      <c r="J9" s="3">
        <f t="shared" si="1"/>
        <v>31</v>
      </c>
      <c r="K9" s="3">
        <f t="shared" si="2"/>
        <v>77.5</v>
      </c>
      <c r="L9" s="4" t="str">
        <f t="shared" si="3"/>
        <v>VI</v>
      </c>
    </row>
    <row r="10" spans="1:12" x14ac:dyDescent="0.25">
      <c r="A10" s="3">
        <v>9</v>
      </c>
      <c r="B10" s="3" t="s">
        <v>27</v>
      </c>
      <c r="C10" s="3" t="s">
        <v>1</v>
      </c>
      <c r="D10" s="3" t="s">
        <v>28</v>
      </c>
      <c r="E10" s="3" t="s">
        <v>29</v>
      </c>
      <c r="F10" s="3" t="s">
        <v>4</v>
      </c>
      <c r="G10" s="3">
        <v>22</v>
      </c>
      <c r="H10" s="3">
        <v>10</v>
      </c>
      <c r="I10" s="3">
        <v>40</v>
      </c>
      <c r="J10" s="3">
        <f t="shared" si="1"/>
        <v>32</v>
      </c>
      <c r="K10" s="3">
        <f t="shared" si="2"/>
        <v>80</v>
      </c>
      <c r="L10" s="4" t="str">
        <f t="shared" si="3"/>
        <v>VII</v>
      </c>
    </row>
    <row r="11" spans="1:12" x14ac:dyDescent="0.25">
      <c r="A11" s="3">
        <v>10</v>
      </c>
      <c r="B11" s="3" t="s">
        <v>30</v>
      </c>
      <c r="C11" s="3" t="s">
        <v>1</v>
      </c>
      <c r="D11" s="3" t="s">
        <v>25</v>
      </c>
      <c r="E11" s="3" t="s">
        <v>31</v>
      </c>
      <c r="F11" s="3" t="s">
        <v>8</v>
      </c>
      <c r="G11" s="3">
        <v>18</v>
      </c>
      <c r="H11" s="3">
        <v>8</v>
      </c>
      <c r="I11" s="3">
        <v>40</v>
      </c>
      <c r="J11" s="3">
        <f t="shared" si="1"/>
        <v>26</v>
      </c>
      <c r="K11" s="3">
        <f t="shared" si="2"/>
        <v>65</v>
      </c>
      <c r="L11" s="4" t="str">
        <f t="shared" si="3"/>
        <v>V</v>
      </c>
    </row>
    <row r="12" spans="1:12" x14ac:dyDescent="0.25">
      <c r="A12" s="3">
        <v>11</v>
      </c>
      <c r="B12" s="3" t="s">
        <v>32</v>
      </c>
      <c r="C12" s="3" t="s">
        <v>1</v>
      </c>
      <c r="D12" s="3" t="s">
        <v>33</v>
      </c>
      <c r="E12" s="3" t="s">
        <v>19</v>
      </c>
      <c r="F12" s="3" t="s">
        <v>8</v>
      </c>
      <c r="G12" s="3">
        <v>20</v>
      </c>
      <c r="H12" s="3">
        <v>7</v>
      </c>
      <c r="I12" s="3">
        <v>40</v>
      </c>
      <c r="J12" s="3">
        <f t="shared" si="1"/>
        <v>27</v>
      </c>
      <c r="K12" s="3">
        <f t="shared" si="2"/>
        <v>67.5</v>
      </c>
      <c r="L12" s="4" t="str">
        <f t="shared" si="3"/>
        <v>V</v>
      </c>
    </row>
    <row r="13" spans="1:12" x14ac:dyDescent="0.25">
      <c r="A13" s="3">
        <v>12</v>
      </c>
      <c r="B13" s="3" t="s">
        <v>34</v>
      </c>
      <c r="C13" s="3" t="s">
        <v>1</v>
      </c>
      <c r="D13" s="3" t="s">
        <v>35</v>
      </c>
      <c r="E13" s="3" t="s">
        <v>36</v>
      </c>
      <c r="F13" s="3" t="s">
        <v>8</v>
      </c>
      <c r="G13" s="3">
        <v>18</v>
      </c>
      <c r="H13" s="3">
        <v>10</v>
      </c>
      <c r="I13" s="3">
        <v>40</v>
      </c>
      <c r="J13" s="3">
        <f t="shared" si="1"/>
        <v>28</v>
      </c>
      <c r="K13" s="3">
        <f t="shared" si="2"/>
        <v>70</v>
      </c>
      <c r="L13" s="4" t="str">
        <f t="shared" si="3"/>
        <v>VI</v>
      </c>
    </row>
    <row r="14" spans="1:12" x14ac:dyDescent="0.25">
      <c r="A14" s="3">
        <v>13</v>
      </c>
      <c r="B14" s="3" t="s">
        <v>37</v>
      </c>
      <c r="C14" s="3" t="s">
        <v>1</v>
      </c>
      <c r="D14" s="3" t="s">
        <v>38</v>
      </c>
      <c r="E14" s="3" t="s">
        <v>39</v>
      </c>
      <c r="F14" s="3" t="s">
        <v>4</v>
      </c>
      <c r="G14" s="3">
        <v>8</v>
      </c>
      <c r="H14" s="3">
        <v>0</v>
      </c>
      <c r="I14" s="3">
        <v>40</v>
      </c>
      <c r="J14" s="3">
        <f t="shared" si="1"/>
        <v>8</v>
      </c>
      <c r="K14" s="3">
        <f t="shared" si="2"/>
        <v>20</v>
      </c>
      <c r="L14" s="4" t="str">
        <f t="shared" si="3"/>
        <v>I</v>
      </c>
    </row>
    <row r="15" spans="1:12" x14ac:dyDescent="0.25">
      <c r="A15" s="3">
        <v>14</v>
      </c>
      <c r="B15" s="3" t="s">
        <v>40</v>
      </c>
      <c r="C15" s="3" t="s">
        <v>1</v>
      </c>
      <c r="D15" s="3" t="s">
        <v>41</v>
      </c>
      <c r="E15" s="3" t="s">
        <v>42</v>
      </c>
      <c r="F15" s="3" t="s">
        <v>4</v>
      </c>
      <c r="G15" s="3">
        <v>26</v>
      </c>
      <c r="H15" s="3">
        <v>9</v>
      </c>
      <c r="I15" s="3">
        <v>40</v>
      </c>
      <c r="J15" s="3">
        <f t="shared" si="1"/>
        <v>35</v>
      </c>
      <c r="K15" s="3">
        <f t="shared" si="2"/>
        <v>87.5</v>
      </c>
      <c r="L15" s="4" t="str">
        <f t="shared" si="3"/>
        <v>VII</v>
      </c>
    </row>
    <row r="16" spans="1:12" x14ac:dyDescent="0.25">
      <c r="A16" s="3">
        <v>15</v>
      </c>
      <c r="B16" s="3" t="s">
        <v>43</v>
      </c>
      <c r="C16" s="3" t="s">
        <v>1</v>
      </c>
      <c r="D16" s="3" t="s">
        <v>44</v>
      </c>
      <c r="E16" s="3" t="s">
        <v>45</v>
      </c>
      <c r="F16" s="3" t="s">
        <v>4</v>
      </c>
      <c r="G16" s="3">
        <v>19</v>
      </c>
      <c r="H16" s="3">
        <v>8</v>
      </c>
      <c r="I16" s="3">
        <v>40</v>
      </c>
      <c r="J16" s="3">
        <f t="shared" si="1"/>
        <v>27</v>
      </c>
      <c r="K16" s="3">
        <f t="shared" si="2"/>
        <v>67.5</v>
      </c>
      <c r="L16" s="4" t="str">
        <f t="shared" si="3"/>
        <v>V</v>
      </c>
    </row>
    <row r="17" spans="1:12" x14ac:dyDescent="0.25">
      <c r="A17" s="3">
        <v>16</v>
      </c>
      <c r="B17" s="3" t="s">
        <v>46</v>
      </c>
      <c r="C17" s="3" t="s">
        <v>1</v>
      </c>
      <c r="D17" s="3" t="s">
        <v>47</v>
      </c>
      <c r="E17" s="3" t="s">
        <v>48</v>
      </c>
      <c r="F17" s="3" t="s">
        <v>4</v>
      </c>
      <c r="G17" s="3">
        <v>24</v>
      </c>
      <c r="H17" s="3">
        <v>10</v>
      </c>
      <c r="I17" s="3">
        <v>40</v>
      </c>
      <c r="J17" s="3">
        <f t="shared" si="1"/>
        <v>34</v>
      </c>
      <c r="K17" s="3">
        <f t="shared" si="2"/>
        <v>85</v>
      </c>
      <c r="L17" s="4" t="str">
        <f t="shared" si="3"/>
        <v>VII</v>
      </c>
    </row>
    <row r="18" spans="1:12" x14ac:dyDescent="0.25">
      <c r="A18" s="3">
        <v>17</v>
      </c>
      <c r="B18" s="3" t="s">
        <v>49</v>
      </c>
      <c r="C18" s="3" t="s">
        <v>1</v>
      </c>
      <c r="D18" s="3" t="s">
        <v>50</v>
      </c>
      <c r="E18" s="3" t="s">
        <v>51</v>
      </c>
      <c r="F18" s="3" t="s">
        <v>4</v>
      </c>
      <c r="G18" s="3">
        <v>18</v>
      </c>
      <c r="H18" s="3">
        <v>1</v>
      </c>
      <c r="I18" s="3">
        <v>40</v>
      </c>
      <c r="J18" s="3">
        <f t="shared" si="1"/>
        <v>19</v>
      </c>
      <c r="K18" s="3">
        <f t="shared" si="2"/>
        <v>47.5</v>
      </c>
      <c r="L18" s="4" t="str">
        <f t="shared" si="3"/>
        <v>III</v>
      </c>
    </row>
    <row r="19" spans="1:12" x14ac:dyDescent="0.25">
      <c r="A19" s="3">
        <v>18</v>
      </c>
      <c r="B19" s="3" t="s">
        <v>52</v>
      </c>
      <c r="C19" s="3" t="s">
        <v>1</v>
      </c>
      <c r="D19" s="3" t="s">
        <v>53</v>
      </c>
      <c r="E19" s="3" t="s">
        <v>54</v>
      </c>
      <c r="F19" s="3" t="s">
        <v>4</v>
      </c>
      <c r="G19" s="3">
        <v>22</v>
      </c>
      <c r="H19" s="3">
        <v>5</v>
      </c>
      <c r="I19" s="3">
        <v>40</v>
      </c>
      <c r="J19" s="3">
        <f t="shared" si="1"/>
        <v>27</v>
      </c>
      <c r="K19" s="3">
        <f t="shared" si="2"/>
        <v>67.5</v>
      </c>
      <c r="L19" s="4" t="str">
        <f t="shared" si="3"/>
        <v>V</v>
      </c>
    </row>
    <row r="20" spans="1:12" x14ac:dyDescent="0.25">
      <c r="A20" s="3">
        <v>19</v>
      </c>
      <c r="B20" s="3" t="s">
        <v>55</v>
      </c>
      <c r="C20" s="3" t="s">
        <v>1</v>
      </c>
      <c r="D20" s="3" t="s">
        <v>56</v>
      </c>
      <c r="E20" s="3" t="s">
        <v>57</v>
      </c>
      <c r="F20" s="3" t="s">
        <v>8</v>
      </c>
      <c r="G20" s="3">
        <v>19</v>
      </c>
      <c r="H20" s="3">
        <v>9</v>
      </c>
      <c r="I20" s="3">
        <v>40</v>
      </c>
      <c r="J20" s="3">
        <f t="shared" si="1"/>
        <v>28</v>
      </c>
      <c r="K20" s="3">
        <f t="shared" si="2"/>
        <v>70</v>
      </c>
      <c r="L20" s="4" t="str">
        <f t="shared" si="3"/>
        <v>VI</v>
      </c>
    </row>
    <row r="21" spans="1:12" x14ac:dyDescent="0.25">
      <c r="A21" s="3">
        <v>20</v>
      </c>
      <c r="B21" s="3" t="s">
        <v>58</v>
      </c>
      <c r="C21" s="3" t="s">
        <v>1</v>
      </c>
      <c r="D21" s="3" t="s">
        <v>59</v>
      </c>
      <c r="E21" s="3" t="s">
        <v>60</v>
      </c>
      <c r="F21" s="3" t="s">
        <v>4</v>
      </c>
      <c r="G21" s="3">
        <v>26</v>
      </c>
      <c r="H21" s="3">
        <v>7</v>
      </c>
      <c r="I21" s="3">
        <v>40</v>
      </c>
      <c r="J21" s="3">
        <f t="shared" si="1"/>
        <v>33</v>
      </c>
      <c r="K21" s="3">
        <f t="shared" si="2"/>
        <v>82.5</v>
      </c>
      <c r="L21" s="4" t="str">
        <f t="shared" si="3"/>
        <v>VII</v>
      </c>
    </row>
    <row r="22" spans="1:12" x14ac:dyDescent="0.25">
      <c r="A22" s="3">
        <v>21</v>
      </c>
      <c r="B22" s="3" t="s">
        <v>61</v>
      </c>
      <c r="C22" s="3" t="s">
        <v>1</v>
      </c>
      <c r="D22" s="3" t="s">
        <v>62</v>
      </c>
      <c r="E22" s="3" t="s">
        <v>63</v>
      </c>
      <c r="F22" s="3" t="s">
        <v>4</v>
      </c>
      <c r="G22" s="3">
        <v>18</v>
      </c>
      <c r="H22" s="3">
        <v>6</v>
      </c>
      <c r="I22" s="3">
        <v>40</v>
      </c>
      <c r="J22" s="3">
        <f t="shared" si="1"/>
        <v>24</v>
      </c>
      <c r="K22" s="3">
        <f t="shared" si="2"/>
        <v>60</v>
      </c>
      <c r="L22" s="4" t="str">
        <f t="shared" si="3"/>
        <v>V</v>
      </c>
    </row>
    <row r="23" spans="1:12" x14ac:dyDescent="0.25">
      <c r="A23" s="3">
        <v>22</v>
      </c>
      <c r="B23" s="3" t="s">
        <v>64</v>
      </c>
      <c r="C23" s="3" t="s">
        <v>1</v>
      </c>
      <c r="D23" s="3" t="s">
        <v>65</v>
      </c>
      <c r="E23" s="3" t="s">
        <v>66</v>
      </c>
      <c r="F23" s="3" t="s">
        <v>4</v>
      </c>
      <c r="G23" s="3">
        <v>15</v>
      </c>
      <c r="H23" s="3">
        <v>6</v>
      </c>
      <c r="I23" s="3">
        <v>40</v>
      </c>
      <c r="J23" s="3">
        <f t="shared" si="1"/>
        <v>21</v>
      </c>
      <c r="K23" s="3">
        <f t="shared" si="2"/>
        <v>52.5</v>
      </c>
      <c r="L23" s="4" t="str">
        <f t="shared" si="3"/>
        <v>IV</v>
      </c>
    </row>
    <row r="24" spans="1:12" x14ac:dyDescent="0.25">
      <c r="A24" s="3">
        <v>23</v>
      </c>
      <c r="B24" s="3" t="s">
        <v>67</v>
      </c>
      <c r="C24" s="3" t="s">
        <v>1</v>
      </c>
      <c r="D24" s="3" t="s">
        <v>68</v>
      </c>
      <c r="E24" s="3" t="s">
        <v>69</v>
      </c>
      <c r="F24" s="3" t="s">
        <v>4</v>
      </c>
      <c r="G24" s="3">
        <v>19</v>
      </c>
      <c r="H24" s="3">
        <v>10</v>
      </c>
      <c r="I24" s="3">
        <v>40</v>
      </c>
      <c r="J24" s="3">
        <f t="shared" si="1"/>
        <v>29</v>
      </c>
      <c r="K24" s="3">
        <f t="shared" si="2"/>
        <v>72.5</v>
      </c>
      <c r="L24" s="4" t="str">
        <f t="shared" si="3"/>
        <v>VI</v>
      </c>
    </row>
    <row r="25" spans="1:12" x14ac:dyDescent="0.25">
      <c r="A25" s="3">
        <v>24</v>
      </c>
      <c r="B25" s="3" t="s">
        <v>70</v>
      </c>
      <c r="C25" s="3" t="s">
        <v>1</v>
      </c>
      <c r="D25" s="3" t="s">
        <v>71</v>
      </c>
      <c r="E25" s="3" t="s">
        <v>72</v>
      </c>
      <c r="F25" s="3" t="s">
        <v>4</v>
      </c>
      <c r="G25" s="3">
        <v>22</v>
      </c>
      <c r="H25" s="3">
        <v>10</v>
      </c>
      <c r="I25" s="3">
        <v>40</v>
      </c>
      <c r="J25" s="3">
        <f t="shared" si="1"/>
        <v>32</v>
      </c>
      <c r="K25" s="3">
        <f t="shared" si="2"/>
        <v>80</v>
      </c>
      <c r="L25" s="4" t="str">
        <f t="shared" si="3"/>
        <v>VII</v>
      </c>
    </row>
    <row r="26" spans="1:12" x14ac:dyDescent="0.25">
      <c r="A26" s="3">
        <v>25</v>
      </c>
      <c r="B26" s="3" t="s">
        <v>73</v>
      </c>
      <c r="C26" s="3" t="s">
        <v>1</v>
      </c>
      <c r="D26" s="3" t="s">
        <v>74</v>
      </c>
      <c r="E26" s="3" t="s">
        <v>75</v>
      </c>
      <c r="F26" s="3" t="s">
        <v>4</v>
      </c>
      <c r="G26" s="3">
        <v>20</v>
      </c>
      <c r="H26" s="3">
        <v>7</v>
      </c>
      <c r="I26" s="3">
        <v>40</v>
      </c>
      <c r="J26" s="3">
        <f t="shared" si="1"/>
        <v>27</v>
      </c>
      <c r="K26" s="3">
        <f t="shared" si="2"/>
        <v>67.5</v>
      </c>
      <c r="L26" s="4" t="str">
        <f t="shared" si="3"/>
        <v>V</v>
      </c>
    </row>
    <row r="27" spans="1:12" x14ac:dyDescent="0.25">
      <c r="A27" s="3">
        <v>26</v>
      </c>
      <c r="B27" s="3" t="s">
        <v>76</v>
      </c>
      <c r="C27" s="3" t="s">
        <v>1</v>
      </c>
      <c r="D27" s="3" t="s">
        <v>77</v>
      </c>
      <c r="E27" s="3" t="s">
        <v>78</v>
      </c>
      <c r="F27" s="3" t="s">
        <v>4</v>
      </c>
      <c r="G27" s="3">
        <v>21</v>
      </c>
      <c r="H27" s="3">
        <v>9</v>
      </c>
      <c r="I27" s="3">
        <v>40</v>
      </c>
      <c r="J27" s="3">
        <f t="shared" si="1"/>
        <v>30</v>
      </c>
      <c r="K27" s="3">
        <f t="shared" si="2"/>
        <v>75</v>
      </c>
      <c r="L27" s="4" t="str">
        <f t="shared" si="3"/>
        <v>VI</v>
      </c>
    </row>
    <row r="28" spans="1:12" x14ac:dyDescent="0.25">
      <c r="A28" s="3">
        <v>27</v>
      </c>
      <c r="B28" s="3" t="s">
        <v>79</v>
      </c>
      <c r="C28" s="3" t="s">
        <v>1</v>
      </c>
      <c r="D28" s="3" t="s">
        <v>80</v>
      </c>
      <c r="E28" s="3" t="s">
        <v>81</v>
      </c>
      <c r="F28" s="3" t="s">
        <v>8</v>
      </c>
      <c r="G28" s="3">
        <v>17</v>
      </c>
      <c r="H28" s="3">
        <v>7</v>
      </c>
      <c r="I28" s="3">
        <v>40</v>
      </c>
      <c r="J28" s="3">
        <f t="shared" si="1"/>
        <v>24</v>
      </c>
      <c r="K28" s="3">
        <f t="shared" si="2"/>
        <v>60</v>
      </c>
      <c r="L28" s="4" t="str">
        <f t="shared" si="3"/>
        <v>V</v>
      </c>
    </row>
    <row r="29" spans="1:12" x14ac:dyDescent="0.25">
      <c r="A29" s="3">
        <v>28</v>
      </c>
      <c r="B29" s="3" t="s">
        <v>82</v>
      </c>
      <c r="C29" s="3" t="s">
        <v>1</v>
      </c>
      <c r="D29" s="3" t="s">
        <v>83</v>
      </c>
      <c r="E29" s="3" t="s">
        <v>84</v>
      </c>
      <c r="F29" s="3" t="s">
        <v>4</v>
      </c>
      <c r="G29" s="3">
        <v>17</v>
      </c>
      <c r="H29" s="3">
        <v>7</v>
      </c>
      <c r="I29" s="3">
        <v>40</v>
      </c>
      <c r="J29" s="3">
        <f t="shared" si="1"/>
        <v>24</v>
      </c>
      <c r="K29" s="3">
        <f t="shared" si="2"/>
        <v>60</v>
      </c>
      <c r="L29" s="4" t="str">
        <f t="shared" si="3"/>
        <v>V</v>
      </c>
    </row>
    <row r="30" spans="1:12" x14ac:dyDescent="0.25">
      <c r="A30" s="3">
        <v>29</v>
      </c>
      <c r="B30" s="3" t="s">
        <v>85</v>
      </c>
      <c r="C30" s="3" t="s">
        <v>1</v>
      </c>
      <c r="D30" s="3" t="s">
        <v>13</v>
      </c>
      <c r="E30" s="3" t="s">
        <v>86</v>
      </c>
      <c r="F30" s="3" t="s">
        <v>4</v>
      </c>
      <c r="G30" s="3">
        <v>22</v>
      </c>
      <c r="H30" s="3">
        <v>8</v>
      </c>
      <c r="I30" s="3">
        <v>40</v>
      </c>
      <c r="J30" s="3">
        <f t="shared" si="1"/>
        <v>30</v>
      </c>
      <c r="K30" s="3">
        <f t="shared" si="2"/>
        <v>75</v>
      </c>
      <c r="L30" s="4" t="str">
        <f t="shared" si="3"/>
        <v>VI</v>
      </c>
    </row>
    <row r="31" spans="1:12" x14ac:dyDescent="0.25">
      <c r="A31" s="3">
        <v>30</v>
      </c>
      <c r="B31" s="3" t="s">
        <v>87</v>
      </c>
      <c r="C31" s="3" t="s">
        <v>1</v>
      </c>
      <c r="D31" s="3" t="s">
        <v>88</v>
      </c>
      <c r="E31" s="3" t="s">
        <v>89</v>
      </c>
      <c r="F31" s="3" t="s">
        <v>4</v>
      </c>
      <c r="G31" s="3">
        <v>24</v>
      </c>
      <c r="H31" s="3">
        <v>10</v>
      </c>
      <c r="I31" s="3">
        <v>40</v>
      </c>
      <c r="J31" s="3">
        <f t="shared" si="1"/>
        <v>34</v>
      </c>
      <c r="K31" s="3">
        <f t="shared" si="2"/>
        <v>85</v>
      </c>
      <c r="L31" s="4" t="str">
        <f t="shared" si="3"/>
        <v>VII</v>
      </c>
    </row>
    <row r="32" spans="1:12" x14ac:dyDescent="0.25">
      <c r="A32" s="3">
        <v>31</v>
      </c>
      <c r="B32" s="3" t="s">
        <v>90</v>
      </c>
      <c r="C32" s="3" t="s">
        <v>1</v>
      </c>
      <c r="D32" s="3" t="s">
        <v>91</v>
      </c>
      <c r="E32" s="3" t="s">
        <v>92</v>
      </c>
      <c r="F32" s="3" t="s">
        <v>8</v>
      </c>
      <c r="G32" s="3">
        <v>20</v>
      </c>
      <c r="H32" s="3">
        <v>5</v>
      </c>
      <c r="I32" s="3">
        <v>40</v>
      </c>
      <c r="J32" s="3">
        <f t="shared" si="1"/>
        <v>25</v>
      </c>
      <c r="K32" s="3">
        <f t="shared" si="2"/>
        <v>62.5</v>
      </c>
      <c r="L32" s="4" t="str">
        <f t="shared" si="3"/>
        <v>V</v>
      </c>
    </row>
    <row r="33" spans="1:12" x14ac:dyDescent="0.25">
      <c r="A33" s="3">
        <v>32</v>
      </c>
      <c r="B33" s="3" t="s">
        <v>93</v>
      </c>
      <c r="C33" s="3" t="s">
        <v>1</v>
      </c>
      <c r="D33" s="3" t="s">
        <v>94</v>
      </c>
      <c r="E33" s="3" t="s">
        <v>95</v>
      </c>
      <c r="F33" s="3" t="s">
        <v>4</v>
      </c>
      <c r="G33" s="3">
        <v>17</v>
      </c>
      <c r="H33" s="3">
        <v>7</v>
      </c>
      <c r="I33" s="3">
        <v>40</v>
      </c>
      <c r="J33" s="3">
        <f t="shared" si="1"/>
        <v>24</v>
      </c>
      <c r="K33" s="3">
        <f t="shared" si="2"/>
        <v>60</v>
      </c>
      <c r="L33" s="4" t="str">
        <f t="shared" si="3"/>
        <v>V</v>
      </c>
    </row>
    <row r="34" spans="1:12" x14ac:dyDescent="0.25">
      <c r="A34" s="3">
        <v>33</v>
      </c>
      <c r="B34" s="3" t="s">
        <v>96</v>
      </c>
      <c r="C34" s="3" t="s">
        <v>1</v>
      </c>
      <c r="D34" s="3" t="s">
        <v>97</v>
      </c>
      <c r="E34" s="3" t="s">
        <v>95</v>
      </c>
      <c r="F34" s="3" t="s">
        <v>98</v>
      </c>
      <c r="G34" s="3">
        <v>18</v>
      </c>
      <c r="H34" s="3">
        <v>6</v>
      </c>
      <c r="I34" s="3">
        <v>40</v>
      </c>
      <c r="J34" s="3">
        <f t="shared" si="1"/>
        <v>24</v>
      </c>
      <c r="K34" s="3">
        <f t="shared" si="2"/>
        <v>60</v>
      </c>
      <c r="L34" s="4" t="str">
        <f t="shared" si="3"/>
        <v>V</v>
      </c>
    </row>
    <row r="35" spans="1:12" x14ac:dyDescent="0.25">
      <c r="A35" s="3">
        <v>34</v>
      </c>
      <c r="B35" s="3" t="s">
        <v>99</v>
      </c>
      <c r="C35" s="3" t="s">
        <v>1</v>
      </c>
      <c r="D35" s="3" t="s">
        <v>100</v>
      </c>
      <c r="E35" s="3" t="s">
        <v>101</v>
      </c>
      <c r="F35" s="3" t="s">
        <v>4</v>
      </c>
      <c r="G35" s="3">
        <v>25</v>
      </c>
      <c r="H35" s="3">
        <v>9</v>
      </c>
      <c r="I35" s="3">
        <v>40</v>
      </c>
      <c r="J35" s="3">
        <f t="shared" si="1"/>
        <v>34</v>
      </c>
      <c r="K35" s="3">
        <f t="shared" si="2"/>
        <v>85</v>
      </c>
      <c r="L35" s="4" t="str">
        <f t="shared" si="3"/>
        <v>VII</v>
      </c>
    </row>
    <row r="36" spans="1:12" x14ac:dyDescent="0.25">
      <c r="A36" s="3">
        <v>35</v>
      </c>
      <c r="B36" s="3" t="s">
        <v>102</v>
      </c>
      <c r="C36" s="3" t="s">
        <v>1</v>
      </c>
      <c r="D36" s="3" t="s">
        <v>103</v>
      </c>
      <c r="E36" s="3" t="s">
        <v>104</v>
      </c>
      <c r="F36" s="3" t="s">
        <v>4</v>
      </c>
      <c r="G36" s="3">
        <v>20</v>
      </c>
      <c r="H36" s="3">
        <v>10</v>
      </c>
      <c r="I36" s="3">
        <v>40</v>
      </c>
      <c r="J36" s="3">
        <f t="shared" si="1"/>
        <v>30</v>
      </c>
      <c r="K36" s="3">
        <f t="shared" si="2"/>
        <v>75</v>
      </c>
      <c r="L36" s="4" t="str">
        <f t="shared" si="3"/>
        <v>VI</v>
      </c>
    </row>
    <row r="37" spans="1:12" x14ac:dyDescent="0.25">
      <c r="A37" s="3">
        <v>36</v>
      </c>
      <c r="B37" s="3" t="s">
        <v>105</v>
      </c>
      <c r="C37" s="3" t="s">
        <v>1</v>
      </c>
      <c r="D37" s="3" t="s">
        <v>106</v>
      </c>
      <c r="E37" s="3" t="s">
        <v>107</v>
      </c>
      <c r="F37" s="3" t="s">
        <v>8</v>
      </c>
      <c r="G37" s="3">
        <v>20</v>
      </c>
      <c r="H37" s="3">
        <v>5</v>
      </c>
      <c r="I37" s="3">
        <v>40</v>
      </c>
      <c r="J37" s="3">
        <f t="shared" si="1"/>
        <v>25</v>
      </c>
      <c r="K37" s="3">
        <f t="shared" si="2"/>
        <v>62.5</v>
      </c>
      <c r="L37" s="4" t="str">
        <f t="shared" si="3"/>
        <v>V</v>
      </c>
    </row>
    <row r="38" spans="1:12" x14ac:dyDescent="0.25">
      <c r="A38" s="3">
        <v>37</v>
      </c>
      <c r="B38" s="3" t="s">
        <v>108</v>
      </c>
      <c r="C38" s="3" t="s">
        <v>1</v>
      </c>
      <c r="D38" s="3" t="s">
        <v>109</v>
      </c>
      <c r="E38" s="3" t="s">
        <v>110</v>
      </c>
      <c r="F38" s="3" t="s">
        <v>4</v>
      </c>
      <c r="G38" s="3">
        <v>25</v>
      </c>
      <c r="H38" s="3">
        <v>8</v>
      </c>
      <c r="I38" s="3">
        <v>40</v>
      </c>
      <c r="J38" s="3">
        <f t="shared" si="1"/>
        <v>33</v>
      </c>
      <c r="K38" s="3">
        <f t="shared" si="2"/>
        <v>82.5</v>
      </c>
      <c r="L38" s="4" t="str">
        <f t="shared" si="3"/>
        <v>VII</v>
      </c>
    </row>
    <row r="39" spans="1:12" x14ac:dyDescent="0.25">
      <c r="A39" s="3">
        <v>38</v>
      </c>
      <c r="B39" s="3" t="s">
        <v>111</v>
      </c>
      <c r="C39" s="3" t="s">
        <v>1</v>
      </c>
      <c r="D39" s="3" t="s">
        <v>112</v>
      </c>
      <c r="E39" s="3" t="s">
        <v>113</v>
      </c>
      <c r="F39" s="3" t="s">
        <v>4</v>
      </c>
      <c r="G39" s="3">
        <v>21</v>
      </c>
      <c r="H39" s="3">
        <v>7</v>
      </c>
      <c r="I39" s="3">
        <v>40</v>
      </c>
      <c r="J39" s="3">
        <f t="shared" si="1"/>
        <v>28</v>
      </c>
      <c r="K39" s="3">
        <f t="shared" si="2"/>
        <v>70</v>
      </c>
      <c r="L39" s="4" t="str">
        <f t="shared" si="3"/>
        <v>VI</v>
      </c>
    </row>
    <row r="40" spans="1:12" x14ac:dyDescent="0.25">
      <c r="A40" s="3">
        <v>39</v>
      </c>
      <c r="B40" s="3" t="s">
        <v>114</v>
      </c>
      <c r="C40" s="3" t="s">
        <v>1</v>
      </c>
      <c r="D40" s="3" t="s">
        <v>115</v>
      </c>
      <c r="E40" s="3" t="s">
        <v>116</v>
      </c>
      <c r="F40" s="3" t="s">
        <v>4</v>
      </c>
      <c r="G40" s="3">
        <v>22</v>
      </c>
      <c r="H40" s="3">
        <v>5</v>
      </c>
      <c r="I40" s="3">
        <v>40</v>
      </c>
      <c r="J40" s="3">
        <f t="shared" si="1"/>
        <v>27</v>
      </c>
      <c r="K40" s="3">
        <f t="shared" si="2"/>
        <v>67.5</v>
      </c>
      <c r="L40" s="4" t="str">
        <f t="shared" si="3"/>
        <v>V</v>
      </c>
    </row>
    <row r="41" spans="1:12" x14ac:dyDescent="0.25">
      <c r="A41" s="3">
        <v>40</v>
      </c>
      <c r="B41" s="3" t="s">
        <v>117</v>
      </c>
      <c r="C41" s="3" t="s">
        <v>1</v>
      </c>
      <c r="D41" s="3" t="s">
        <v>118</v>
      </c>
      <c r="E41" s="3" t="s">
        <v>119</v>
      </c>
      <c r="F41" s="3" t="s">
        <v>4</v>
      </c>
      <c r="G41" s="3">
        <v>19</v>
      </c>
      <c r="H41" s="3">
        <v>9</v>
      </c>
      <c r="I41" s="3">
        <v>40</v>
      </c>
      <c r="J41" s="3">
        <f t="shared" si="1"/>
        <v>28</v>
      </c>
      <c r="K41" s="3">
        <f t="shared" si="2"/>
        <v>70</v>
      </c>
      <c r="L41" s="4" t="str">
        <f t="shared" si="3"/>
        <v>VI</v>
      </c>
    </row>
    <row r="42" spans="1:12" x14ac:dyDescent="0.25">
      <c r="A42" s="3">
        <v>41</v>
      </c>
      <c r="B42" s="3" t="s">
        <v>120</v>
      </c>
      <c r="C42" s="3" t="s">
        <v>1</v>
      </c>
      <c r="D42" s="3" t="s">
        <v>100</v>
      </c>
      <c r="E42" s="3" t="s">
        <v>121</v>
      </c>
      <c r="F42" s="3" t="s">
        <v>8</v>
      </c>
      <c r="G42" s="3">
        <v>21</v>
      </c>
      <c r="H42" s="3">
        <v>8</v>
      </c>
      <c r="I42" s="3">
        <v>40</v>
      </c>
      <c r="J42" s="3">
        <f t="shared" si="1"/>
        <v>29</v>
      </c>
      <c r="K42" s="3">
        <f t="shared" si="2"/>
        <v>72.5</v>
      </c>
      <c r="L42" s="4" t="str">
        <f t="shared" si="3"/>
        <v>VI</v>
      </c>
    </row>
    <row r="43" spans="1:12" x14ac:dyDescent="0.25">
      <c r="A43" s="3">
        <v>42</v>
      </c>
      <c r="B43" s="3" t="s">
        <v>122</v>
      </c>
      <c r="C43" s="3" t="s">
        <v>1</v>
      </c>
      <c r="D43" s="3" t="s">
        <v>123</v>
      </c>
      <c r="E43" s="3" t="s">
        <v>124</v>
      </c>
      <c r="F43" s="3" t="s">
        <v>4</v>
      </c>
      <c r="G43" s="3">
        <v>21</v>
      </c>
      <c r="H43" s="3">
        <v>7</v>
      </c>
      <c r="I43" s="3">
        <v>40</v>
      </c>
      <c r="J43" s="3">
        <f t="shared" si="1"/>
        <v>28</v>
      </c>
      <c r="K43" s="3">
        <f t="shared" si="2"/>
        <v>70</v>
      </c>
      <c r="L43" s="4" t="str">
        <f t="shared" si="3"/>
        <v>VI</v>
      </c>
    </row>
    <row r="44" spans="1:12" x14ac:dyDescent="0.25">
      <c r="A44" s="3">
        <v>43</v>
      </c>
      <c r="B44" s="3" t="s">
        <v>125</v>
      </c>
      <c r="C44" s="3" t="s">
        <v>1</v>
      </c>
      <c r="D44" s="3" t="s">
        <v>126</v>
      </c>
      <c r="E44" s="3" t="s">
        <v>127</v>
      </c>
      <c r="F44" s="3" t="s">
        <v>4</v>
      </c>
      <c r="G44" s="3">
        <v>24</v>
      </c>
      <c r="H44" s="3">
        <v>10</v>
      </c>
      <c r="I44" s="3">
        <v>40</v>
      </c>
      <c r="J44" s="3">
        <f t="shared" si="1"/>
        <v>34</v>
      </c>
      <c r="K44" s="3">
        <f t="shared" si="2"/>
        <v>85</v>
      </c>
      <c r="L44" s="4" t="str">
        <f t="shared" si="3"/>
        <v>VII</v>
      </c>
    </row>
    <row r="45" spans="1:12" x14ac:dyDescent="0.25">
      <c r="A45" s="3">
        <v>44</v>
      </c>
      <c r="B45" s="3" t="s">
        <v>128</v>
      </c>
      <c r="C45" s="3" t="s">
        <v>1</v>
      </c>
      <c r="D45" s="3" t="s">
        <v>129</v>
      </c>
      <c r="E45" s="3" t="s">
        <v>130</v>
      </c>
      <c r="F45" s="3" t="s">
        <v>4</v>
      </c>
      <c r="G45" s="3">
        <v>20</v>
      </c>
      <c r="H45" s="3">
        <v>8</v>
      </c>
      <c r="I45" s="3">
        <v>40</v>
      </c>
      <c r="J45" s="3">
        <f t="shared" si="1"/>
        <v>28</v>
      </c>
      <c r="K45" s="3">
        <f t="shared" si="2"/>
        <v>70</v>
      </c>
      <c r="L45" s="4" t="str">
        <f t="shared" si="3"/>
        <v>VI</v>
      </c>
    </row>
    <row r="46" spans="1:12" x14ac:dyDescent="0.25">
      <c r="J46" s="5"/>
      <c r="K46" s="6" t="s">
        <v>140</v>
      </c>
      <c r="L46" s="7">
        <f>COUNTIF(L2:L45,"=VIII")</f>
        <v>0</v>
      </c>
    </row>
    <row r="47" spans="1:12" x14ac:dyDescent="0.25">
      <c r="J47" s="5"/>
      <c r="K47" s="8" t="s">
        <v>141</v>
      </c>
      <c r="L47" s="9">
        <f>COUNTIF(L2:L45,"=VII")</f>
        <v>9</v>
      </c>
    </row>
    <row r="48" spans="1:12" x14ac:dyDescent="0.25">
      <c r="J48" s="5"/>
      <c r="K48" s="8" t="s">
        <v>136</v>
      </c>
      <c r="L48" s="9">
        <f>COUNTIF(L2:L45,"=VI")</f>
        <v>15</v>
      </c>
    </row>
    <row r="49" spans="10:12" x14ac:dyDescent="0.25">
      <c r="J49" s="5"/>
      <c r="K49" s="8" t="s">
        <v>137</v>
      </c>
      <c r="L49" s="9">
        <f>COUNTIF(L2:L45,"=V")</f>
        <v>13</v>
      </c>
    </row>
    <row r="50" spans="10:12" x14ac:dyDescent="0.25">
      <c r="J50" s="5"/>
      <c r="K50" s="8" t="s">
        <v>139</v>
      </c>
      <c r="L50" s="9">
        <f>COUNTIF(L2:L45,"=IV")</f>
        <v>4</v>
      </c>
    </row>
    <row r="51" spans="10:12" x14ac:dyDescent="0.25">
      <c r="J51" s="5"/>
      <c r="K51" s="8" t="s">
        <v>142</v>
      </c>
      <c r="L51" s="9">
        <f>COUNTIF(L2:L45,"=III")</f>
        <v>1</v>
      </c>
    </row>
    <row r="52" spans="10:12" x14ac:dyDescent="0.25">
      <c r="J52" s="5"/>
      <c r="K52" s="8" t="s">
        <v>143</v>
      </c>
      <c r="L52" s="9">
        <f>COUNTIF(L2:L45,"=II")</f>
        <v>0</v>
      </c>
    </row>
    <row r="53" spans="10:12" x14ac:dyDescent="0.25">
      <c r="J53" s="5"/>
      <c r="K53" s="8" t="s">
        <v>138</v>
      </c>
      <c r="L53" s="9">
        <f>COUNTIF(L2:L45,"=I")</f>
        <v>1</v>
      </c>
    </row>
    <row r="54" spans="10:12" x14ac:dyDescent="0.25">
      <c r="J54" s="10"/>
      <c r="K54" s="11" t="s">
        <v>144</v>
      </c>
      <c r="L54" s="11">
        <f>SUM(L46:L53)</f>
        <v>43</v>
      </c>
    </row>
    <row r="55" spans="10:12" x14ac:dyDescent="0.25">
      <c r="J55" s="12"/>
    </row>
    <row r="56" spans="10:12" x14ac:dyDescent="0.25">
      <c r="J56" s="12"/>
    </row>
    <row r="57" spans="10:12" x14ac:dyDescent="0.25">
      <c r="J57" s="1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workbookViewId="0">
      <selection sqref="A1:A1048576"/>
    </sheetView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s="1" t="s">
        <v>5</v>
      </c>
    </row>
    <row r="3" spans="1:1" x14ac:dyDescent="0.25">
      <c r="A3" s="1" t="s">
        <v>9</v>
      </c>
    </row>
    <row r="4" spans="1:1" x14ac:dyDescent="0.25">
      <c r="A4" s="1" t="s">
        <v>12</v>
      </c>
    </row>
    <row r="5" spans="1:1" x14ac:dyDescent="0.25">
      <c r="A5" s="1" t="s">
        <v>15</v>
      </c>
    </row>
    <row r="6" spans="1:1" x14ac:dyDescent="0.25">
      <c r="A6" s="1" t="s">
        <v>18</v>
      </c>
    </row>
    <row r="7" spans="1:1" x14ac:dyDescent="0.25">
      <c r="A7" s="1" t="s">
        <v>21</v>
      </c>
    </row>
    <row r="8" spans="1:1" x14ac:dyDescent="0.25">
      <c r="A8" s="1" t="s">
        <v>24</v>
      </c>
    </row>
    <row r="9" spans="1:1" x14ac:dyDescent="0.25">
      <c r="A9" s="1" t="s">
        <v>27</v>
      </c>
    </row>
    <row r="10" spans="1:1" x14ac:dyDescent="0.25">
      <c r="A10" s="1" t="s">
        <v>30</v>
      </c>
    </row>
    <row r="11" spans="1:1" x14ac:dyDescent="0.25">
      <c r="A11" s="1" t="s">
        <v>32</v>
      </c>
    </row>
    <row r="12" spans="1:1" x14ac:dyDescent="0.25">
      <c r="A12" s="1" t="s">
        <v>34</v>
      </c>
    </row>
    <row r="13" spans="1:1" x14ac:dyDescent="0.25">
      <c r="A13" s="1" t="s">
        <v>37</v>
      </c>
    </row>
    <row r="14" spans="1:1" x14ac:dyDescent="0.25">
      <c r="A14" s="1" t="s">
        <v>40</v>
      </c>
    </row>
    <row r="15" spans="1:1" x14ac:dyDescent="0.25">
      <c r="A15" s="1" t="s">
        <v>43</v>
      </c>
    </row>
    <row r="16" spans="1:1" x14ac:dyDescent="0.25">
      <c r="A16" s="1" t="s">
        <v>46</v>
      </c>
    </row>
    <row r="17" spans="1:1" x14ac:dyDescent="0.25">
      <c r="A17" s="1" t="s">
        <v>49</v>
      </c>
    </row>
    <row r="18" spans="1:1" x14ac:dyDescent="0.25">
      <c r="A18" s="1" t="s">
        <v>52</v>
      </c>
    </row>
    <row r="19" spans="1:1" x14ac:dyDescent="0.25">
      <c r="A19" s="1" t="s">
        <v>55</v>
      </c>
    </row>
    <row r="20" spans="1:1" x14ac:dyDescent="0.25">
      <c r="A20" s="1" t="s">
        <v>58</v>
      </c>
    </row>
    <row r="21" spans="1:1" x14ac:dyDescent="0.25">
      <c r="A21" s="1" t="s">
        <v>61</v>
      </c>
    </row>
    <row r="22" spans="1:1" x14ac:dyDescent="0.25">
      <c r="A22" s="1" t="s">
        <v>64</v>
      </c>
    </row>
    <row r="23" spans="1:1" x14ac:dyDescent="0.25">
      <c r="A23" s="1" t="s">
        <v>67</v>
      </c>
    </row>
    <row r="24" spans="1:1" x14ac:dyDescent="0.25">
      <c r="A24" s="1" t="s">
        <v>70</v>
      </c>
    </row>
    <row r="25" spans="1:1" x14ac:dyDescent="0.25">
      <c r="A25" s="1" t="s">
        <v>73</v>
      </c>
    </row>
    <row r="26" spans="1:1" x14ac:dyDescent="0.25">
      <c r="A26" s="1" t="s">
        <v>76</v>
      </c>
    </row>
    <row r="27" spans="1:1" x14ac:dyDescent="0.25">
      <c r="A27" s="1" t="s">
        <v>79</v>
      </c>
    </row>
    <row r="28" spans="1:1" x14ac:dyDescent="0.25">
      <c r="A28" s="1" t="s">
        <v>82</v>
      </c>
    </row>
    <row r="29" spans="1:1" x14ac:dyDescent="0.25">
      <c r="A29" s="1" t="s">
        <v>85</v>
      </c>
    </row>
    <row r="30" spans="1:1" x14ac:dyDescent="0.25">
      <c r="A30" s="1" t="s">
        <v>87</v>
      </c>
    </row>
    <row r="31" spans="1:1" x14ac:dyDescent="0.25">
      <c r="A31" s="1" t="s">
        <v>90</v>
      </c>
    </row>
    <row r="32" spans="1:1" x14ac:dyDescent="0.25">
      <c r="A32" s="1" t="s">
        <v>93</v>
      </c>
    </row>
    <row r="33" spans="1:1" x14ac:dyDescent="0.25">
      <c r="A33" s="1" t="s">
        <v>96</v>
      </c>
    </row>
    <row r="34" spans="1:1" x14ac:dyDescent="0.25">
      <c r="A34" s="1" t="s">
        <v>99</v>
      </c>
    </row>
    <row r="35" spans="1:1" x14ac:dyDescent="0.25">
      <c r="A35" s="1" t="s">
        <v>102</v>
      </c>
    </row>
    <row r="36" spans="1:1" x14ac:dyDescent="0.25">
      <c r="A36" s="1" t="s">
        <v>105</v>
      </c>
    </row>
    <row r="37" spans="1:1" x14ac:dyDescent="0.25">
      <c r="A37" s="1" t="s">
        <v>108</v>
      </c>
    </row>
    <row r="38" spans="1:1" x14ac:dyDescent="0.25">
      <c r="A38" s="1" t="s">
        <v>111</v>
      </c>
    </row>
    <row r="39" spans="1:1" x14ac:dyDescent="0.25">
      <c r="A39" s="1" t="s">
        <v>114</v>
      </c>
    </row>
    <row r="40" spans="1:1" x14ac:dyDescent="0.25">
      <c r="A40" s="1" t="s">
        <v>117</v>
      </c>
    </row>
    <row r="41" spans="1:1" x14ac:dyDescent="0.25">
      <c r="A41" s="1" t="s">
        <v>120</v>
      </c>
    </row>
    <row r="42" spans="1:1" x14ac:dyDescent="0.25">
      <c r="A42" s="1" t="s">
        <v>122</v>
      </c>
    </row>
    <row r="43" spans="1:1" x14ac:dyDescent="0.25">
      <c r="A43" s="1" t="s">
        <v>125</v>
      </c>
    </row>
    <row r="44" spans="1:1" x14ac:dyDescent="0.25">
      <c r="A44" s="1" t="s">
        <v>128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Dagvamaa</dc:creator>
  <cp:lastModifiedBy>Dagvamaa</cp:lastModifiedBy>
  <dcterms:created xsi:type="dcterms:W3CDTF">2019-12-12T12:03:59Z</dcterms:created>
  <dcterms:modified xsi:type="dcterms:W3CDTF">2019-12-16T05:26:21Z</dcterms:modified>
</cp:coreProperties>
</file>