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19-2020 оны хөндлөнгийн шалгалт\"/>
    </mc:Choice>
  </mc:AlternateContent>
  <xr:revisionPtr revIDLastSave="0" documentId="13_ncr:1_{C6117883-2924-4494-96E2-0733FA29DB7F}" xr6:coauthVersionLast="37" xr6:coauthVersionMax="37" xr10:uidLastSave="{00000000-0000-0000-0000-000000000000}"/>
  <bookViews>
    <workbookView xWindow="0" yWindow="0" windowWidth="20490" windowHeight="7545" activeTab="1" xr2:uid="{9678C3CF-954B-4344-8464-D6AEDDB7B85A}"/>
  </bookViews>
  <sheets>
    <sheet name="11G анги" sheetId="1" r:id="rId1"/>
    <sheet name="DATA" sheetId="8" r:id="rId2"/>
    <sheet name="11а" sheetId="10" r:id="rId3"/>
    <sheet name="11б" sheetId="11" r:id="rId4"/>
    <sheet name="11в" sheetId="12" r:id="rId5"/>
    <sheet name="11г" sheetId="13" r:id="rId6"/>
    <sheet name="11Д" sheetId="14" r:id="rId7"/>
    <sheet name="Graph" sheetId="9" r:id="rId8"/>
  </sheets>
  <definedNames>
    <definedName name="_xlnm._FilterDatabase" localSheetId="1" hidden="1">DATA!$B$3:$B$277</definedName>
    <definedName name="_xlnm.Print_Area" localSheetId="1">DATA!$A$1:$G$277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8" l="1"/>
  <c r="F6" i="8"/>
  <c r="G6" i="8"/>
  <c r="E7" i="8"/>
  <c r="F7" i="8"/>
  <c r="G7" i="8"/>
  <c r="E8" i="8"/>
  <c r="F8" i="8"/>
  <c r="G8" i="8"/>
  <c r="E9" i="8"/>
  <c r="F9" i="8"/>
  <c r="G9" i="8"/>
  <c r="E10" i="8"/>
  <c r="F10" i="8"/>
  <c r="G10" i="8"/>
  <c r="E11" i="8"/>
  <c r="F11" i="8"/>
  <c r="G11" i="8"/>
  <c r="E12" i="8"/>
  <c r="F12" i="8"/>
  <c r="G12" i="8"/>
  <c r="E13" i="8"/>
  <c r="F13" i="8"/>
  <c r="G13" i="8"/>
  <c r="E14" i="8"/>
  <c r="F14" i="8"/>
  <c r="G14" i="8"/>
  <c r="E15" i="8"/>
  <c r="F15" i="8"/>
  <c r="G15" i="8"/>
  <c r="E16" i="8"/>
  <c r="F16" i="8"/>
  <c r="G16" i="8"/>
  <c r="E17" i="8"/>
  <c r="F17" i="8"/>
  <c r="G17" i="8"/>
  <c r="E18" i="8"/>
  <c r="F18" i="8"/>
  <c r="G18" i="8"/>
  <c r="E19" i="8"/>
  <c r="F19" i="8"/>
  <c r="G19" i="8"/>
  <c r="E20" i="8"/>
  <c r="F20" i="8"/>
  <c r="G20" i="8"/>
  <c r="E21" i="8"/>
  <c r="F21" i="8"/>
  <c r="G21" i="8"/>
  <c r="E22" i="8"/>
  <c r="F22" i="8"/>
  <c r="G22" i="8"/>
  <c r="E23" i="8"/>
  <c r="F23" i="8"/>
  <c r="G23" i="8"/>
  <c r="E24" i="8"/>
  <c r="F24" i="8"/>
  <c r="G24" i="8"/>
  <c r="E25" i="8"/>
  <c r="F25" i="8"/>
  <c r="G25" i="8"/>
  <c r="E26" i="8"/>
  <c r="F26" i="8"/>
  <c r="G26" i="8"/>
  <c r="E27" i="8"/>
  <c r="F27" i="8"/>
  <c r="G27" i="8"/>
  <c r="E28" i="8"/>
  <c r="F28" i="8"/>
  <c r="G28" i="8"/>
  <c r="E29" i="8"/>
  <c r="F29" i="8"/>
  <c r="G29" i="8"/>
  <c r="E30" i="8"/>
  <c r="F30" i="8"/>
  <c r="G30" i="8"/>
  <c r="E31" i="8"/>
  <c r="F31" i="8"/>
  <c r="G31" i="8"/>
  <c r="E32" i="8"/>
  <c r="F32" i="8"/>
  <c r="G32" i="8"/>
  <c r="E33" i="8"/>
  <c r="F33" i="8"/>
  <c r="G33" i="8"/>
  <c r="E34" i="8"/>
  <c r="F34" i="8"/>
  <c r="G34" i="8"/>
  <c r="E35" i="8"/>
  <c r="F35" i="8"/>
  <c r="G35" i="8"/>
  <c r="E36" i="8"/>
  <c r="F36" i="8"/>
  <c r="G36" i="8"/>
  <c r="E37" i="8"/>
  <c r="F37" i="8"/>
  <c r="G37" i="8"/>
  <c r="E38" i="8"/>
  <c r="F38" i="8"/>
  <c r="G38" i="8"/>
  <c r="E39" i="8"/>
  <c r="F39" i="8"/>
  <c r="G39" i="8"/>
  <c r="E40" i="8"/>
  <c r="F40" i="8"/>
  <c r="G40" i="8"/>
  <c r="E41" i="8"/>
  <c r="F41" i="8"/>
  <c r="G41" i="8"/>
  <c r="E42" i="8"/>
  <c r="F42" i="8"/>
  <c r="G42" i="8"/>
  <c r="E43" i="8"/>
  <c r="F43" i="8"/>
  <c r="G43" i="8"/>
  <c r="E44" i="8"/>
  <c r="F44" i="8"/>
  <c r="G44" i="8"/>
  <c r="E45" i="8"/>
  <c r="F45" i="8"/>
  <c r="G45" i="8"/>
  <c r="E46" i="8"/>
  <c r="F46" i="8"/>
  <c r="G46" i="8"/>
  <c r="E47" i="8"/>
  <c r="F47" i="8"/>
  <c r="G47" i="8"/>
  <c r="E48" i="8"/>
  <c r="F48" i="8"/>
  <c r="G48" i="8"/>
  <c r="E49" i="8"/>
  <c r="F49" i="8"/>
  <c r="G49" i="8"/>
  <c r="E50" i="8"/>
  <c r="F50" i="8"/>
  <c r="G50" i="8"/>
  <c r="E51" i="8"/>
  <c r="F51" i="8"/>
  <c r="G51" i="8"/>
  <c r="E52" i="8"/>
  <c r="F52" i="8"/>
  <c r="G52" i="8"/>
  <c r="E53" i="8"/>
  <c r="F53" i="8"/>
  <c r="G53" i="8"/>
  <c r="E54" i="8"/>
  <c r="F54" i="8"/>
  <c r="G54" i="8"/>
  <c r="E55" i="8"/>
  <c r="F55" i="8"/>
  <c r="G55" i="8"/>
  <c r="E56" i="8"/>
  <c r="F56" i="8"/>
  <c r="G56" i="8"/>
  <c r="E57" i="8"/>
  <c r="F57" i="8"/>
  <c r="G57" i="8"/>
  <c r="E58" i="8"/>
  <c r="F58" i="8"/>
  <c r="G58" i="8"/>
  <c r="E59" i="8"/>
  <c r="F59" i="8"/>
  <c r="G59" i="8"/>
  <c r="E60" i="8"/>
  <c r="F60" i="8"/>
  <c r="G60" i="8"/>
  <c r="E61" i="8"/>
  <c r="F61" i="8"/>
  <c r="G61" i="8"/>
  <c r="E62" i="8"/>
  <c r="F62" i="8"/>
  <c r="G62" i="8"/>
  <c r="E63" i="8"/>
  <c r="F63" i="8"/>
  <c r="G63" i="8"/>
  <c r="E64" i="8"/>
  <c r="F64" i="8"/>
  <c r="G64" i="8"/>
  <c r="E65" i="8"/>
  <c r="F65" i="8"/>
  <c r="G65" i="8"/>
  <c r="E66" i="8"/>
  <c r="F66" i="8"/>
  <c r="G66" i="8"/>
  <c r="E67" i="8"/>
  <c r="F67" i="8"/>
  <c r="G67" i="8"/>
  <c r="E68" i="8"/>
  <c r="F68" i="8"/>
  <c r="G68" i="8"/>
  <c r="E69" i="8"/>
  <c r="F69" i="8"/>
  <c r="G69" i="8"/>
  <c r="E70" i="8"/>
  <c r="F70" i="8"/>
  <c r="G70" i="8"/>
  <c r="E71" i="8"/>
  <c r="F71" i="8"/>
  <c r="G71" i="8"/>
  <c r="E72" i="8"/>
  <c r="F72" i="8"/>
  <c r="G72" i="8"/>
  <c r="E73" i="8"/>
  <c r="F73" i="8"/>
  <c r="G73" i="8"/>
  <c r="E74" i="8"/>
  <c r="F74" i="8"/>
  <c r="G74" i="8"/>
  <c r="E75" i="8"/>
  <c r="F75" i="8"/>
  <c r="G75" i="8"/>
  <c r="E76" i="8"/>
  <c r="F76" i="8"/>
  <c r="G76" i="8"/>
  <c r="E77" i="8"/>
  <c r="F77" i="8"/>
  <c r="G77" i="8"/>
  <c r="E78" i="8"/>
  <c r="F78" i="8"/>
  <c r="G78" i="8"/>
  <c r="E79" i="8"/>
  <c r="F79" i="8"/>
  <c r="G79" i="8"/>
  <c r="E80" i="8"/>
  <c r="F80" i="8"/>
  <c r="G80" i="8"/>
  <c r="E81" i="8"/>
  <c r="F81" i="8"/>
  <c r="G81" i="8"/>
  <c r="E82" i="8"/>
  <c r="F82" i="8"/>
  <c r="G82" i="8"/>
  <c r="E83" i="8"/>
  <c r="F83" i="8"/>
  <c r="G83" i="8"/>
  <c r="E84" i="8"/>
  <c r="F84" i="8"/>
  <c r="G84" i="8"/>
  <c r="E85" i="8"/>
  <c r="F85" i="8"/>
  <c r="G85" i="8"/>
  <c r="E86" i="8"/>
  <c r="F86" i="8"/>
  <c r="G86" i="8"/>
  <c r="E87" i="8"/>
  <c r="F87" i="8"/>
  <c r="G87" i="8"/>
  <c r="E88" i="8"/>
  <c r="F88" i="8"/>
  <c r="G88" i="8"/>
  <c r="E89" i="8"/>
  <c r="F89" i="8"/>
  <c r="G89" i="8"/>
  <c r="E90" i="8"/>
  <c r="F90" i="8"/>
  <c r="G90" i="8"/>
  <c r="E91" i="8"/>
  <c r="F91" i="8"/>
  <c r="G91" i="8"/>
  <c r="E92" i="8"/>
  <c r="F92" i="8"/>
  <c r="G92" i="8"/>
  <c r="E93" i="8"/>
  <c r="F93" i="8"/>
  <c r="G93" i="8"/>
  <c r="E94" i="8"/>
  <c r="F94" i="8"/>
  <c r="G94" i="8"/>
  <c r="E95" i="8"/>
  <c r="F95" i="8"/>
  <c r="G95" i="8"/>
  <c r="E96" i="8"/>
  <c r="F96" i="8"/>
  <c r="G96" i="8"/>
  <c r="E97" i="8"/>
  <c r="F97" i="8"/>
  <c r="G97" i="8"/>
  <c r="E98" i="8"/>
  <c r="F98" i="8"/>
  <c r="G98" i="8"/>
  <c r="E99" i="8"/>
  <c r="F99" i="8"/>
  <c r="G99" i="8"/>
  <c r="E100" i="8"/>
  <c r="F100" i="8"/>
  <c r="G100" i="8"/>
  <c r="E101" i="8"/>
  <c r="F101" i="8"/>
  <c r="G101" i="8"/>
  <c r="E102" i="8"/>
  <c r="F102" i="8"/>
  <c r="G102" i="8"/>
  <c r="E103" i="8"/>
  <c r="F103" i="8"/>
  <c r="G103" i="8"/>
  <c r="E104" i="8"/>
  <c r="F104" i="8"/>
  <c r="G104" i="8"/>
  <c r="E105" i="8"/>
  <c r="F105" i="8"/>
  <c r="G105" i="8"/>
  <c r="E106" i="8"/>
  <c r="F106" i="8"/>
  <c r="G106" i="8"/>
  <c r="E107" i="8"/>
  <c r="F107" i="8"/>
  <c r="G107" i="8"/>
  <c r="E108" i="8"/>
  <c r="F108" i="8"/>
  <c r="G108" i="8"/>
  <c r="E109" i="8"/>
  <c r="F109" i="8"/>
  <c r="G109" i="8"/>
  <c r="E110" i="8"/>
  <c r="F110" i="8"/>
  <c r="G110" i="8"/>
  <c r="E111" i="8"/>
  <c r="F111" i="8"/>
  <c r="G111" i="8"/>
  <c r="E112" i="8"/>
  <c r="F112" i="8"/>
  <c r="G112" i="8"/>
  <c r="E113" i="8"/>
  <c r="F113" i="8"/>
  <c r="G113" i="8"/>
  <c r="E114" i="8"/>
  <c r="F114" i="8"/>
  <c r="G114" i="8"/>
  <c r="E115" i="8"/>
  <c r="F115" i="8"/>
  <c r="G115" i="8"/>
  <c r="E116" i="8"/>
  <c r="F116" i="8"/>
  <c r="G116" i="8"/>
  <c r="E117" i="8"/>
  <c r="F117" i="8"/>
  <c r="G117" i="8"/>
  <c r="E118" i="8"/>
  <c r="F118" i="8"/>
  <c r="G118" i="8"/>
  <c r="E119" i="8"/>
  <c r="F119" i="8"/>
  <c r="G119" i="8"/>
  <c r="E120" i="8"/>
  <c r="F120" i="8"/>
  <c r="G120" i="8"/>
  <c r="E121" i="8"/>
  <c r="F121" i="8"/>
  <c r="G121" i="8"/>
  <c r="E122" i="8"/>
  <c r="F122" i="8"/>
  <c r="G122" i="8"/>
  <c r="E123" i="8"/>
  <c r="F123" i="8"/>
  <c r="G123" i="8"/>
  <c r="E124" i="8"/>
  <c r="F124" i="8"/>
  <c r="G124" i="8"/>
  <c r="E125" i="8"/>
  <c r="F125" i="8"/>
  <c r="G125" i="8"/>
  <c r="E126" i="8"/>
  <c r="F126" i="8"/>
  <c r="G126" i="8"/>
  <c r="E127" i="8"/>
  <c r="F127" i="8"/>
  <c r="G127" i="8"/>
  <c r="E128" i="8"/>
  <c r="F128" i="8"/>
  <c r="G128" i="8"/>
  <c r="E129" i="8"/>
  <c r="F129" i="8"/>
  <c r="G129" i="8"/>
  <c r="E130" i="8"/>
  <c r="F130" i="8"/>
  <c r="G130" i="8"/>
  <c r="E131" i="8"/>
  <c r="F131" i="8"/>
  <c r="G131" i="8"/>
  <c r="E132" i="8"/>
  <c r="F132" i="8"/>
  <c r="G132" i="8"/>
  <c r="E133" i="8"/>
  <c r="F133" i="8"/>
  <c r="G133" i="8"/>
  <c r="E134" i="8"/>
  <c r="F134" i="8"/>
  <c r="G134" i="8"/>
  <c r="E135" i="8"/>
  <c r="F135" i="8"/>
  <c r="G135" i="8"/>
  <c r="E136" i="8"/>
  <c r="F136" i="8"/>
  <c r="G136" i="8"/>
  <c r="E137" i="8"/>
  <c r="F137" i="8"/>
  <c r="G137" i="8"/>
  <c r="E138" i="8"/>
  <c r="F138" i="8"/>
  <c r="G138" i="8"/>
  <c r="E139" i="8"/>
  <c r="F139" i="8"/>
  <c r="G139" i="8"/>
  <c r="E140" i="8"/>
  <c r="F140" i="8"/>
  <c r="G140" i="8"/>
  <c r="E141" i="8"/>
  <c r="F141" i="8"/>
  <c r="G141" i="8"/>
  <c r="E142" i="8"/>
  <c r="F142" i="8"/>
  <c r="G142" i="8"/>
  <c r="E143" i="8"/>
  <c r="F143" i="8"/>
  <c r="G143" i="8"/>
  <c r="E144" i="8"/>
  <c r="F144" i="8"/>
  <c r="G144" i="8"/>
  <c r="E145" i="8"/>
  <c r="F145" i="8"/>
  <c r="G145" i="8"/>
  <c r="E146" i="8"/>
  <c r="F146" i="8"/>
  <c r="G146" i="8"/>
  <c r="E147" i="8"/>
  <c r="F147" i="8"/>
  <c r="G147" i="8"/>
  <c r="E148" i="8"/>
  <c r="F148" i="8"/>
  <c r="G148" i="8"/>
  <c r="E149" i="8"/>
  <c r="F149" i="8"/>
  <c r="G149" i="8"/>
  <c r="E150" i="8"/>
  <c r="F150" i="8"/>
  <c r="G150" i="8"/>
  <c r="E151" i="8"/>
  <c r="F151" i="8"/>
  <c r="G151" i="8"/>
  <c r="E152" i="8"/>
  <c r="F152" i="8"/>
  <c r="G152" i="8"/>
  <c r="E153" i="8"/>
  <c r="F153" i="8"/>
  <c r="G153" i="8"/>
  <c r="E154" i="8"/>
  <c r="F154" i="8"/>
  <c r="G154" i="8"/>
  <c r="E155" i="8"/>
  <c r="F155" i="8"/>
  <c r="G155" i="8"/>
  <c r="E156" i="8"/>
  <c r="F156" i="8"/>
  <c r="G156" i="8"/>
  <c r="E157" i="8"/>
  <c r="F157" i="8"/>
  <c r="G157" i="8"/>
  <c r="E158" i="8"/>
  <c r="F158" i="8"/>
  <c r="G158" i="8"/>
  <c r="E159" i="8"/>
  <c r="F159" i="8"/>
  <c r="G159" i="8"/>
  <c r="E160" i="8"/>
  <c r="F160" i="8"/>
  <c r="G160" i="8"/>
  <c r="E161" i="8"/>
  <c r="F161" i="8"/>
  <c r="G161" i="8"/>
  <c r="E162" i="8"/>
  <c r="F162" i="8"/>
  <c r="G162" i="8"/>
  <c r="E163" i="8"/>
  <c r="F163" i="8"/>
  <c r="G163" i="8"/>
  <c r="E164" i="8"/>
  <c r="F164" i="8"/>
  <c r="G164" i="8"/>
  <c r="E165" i="8"/>
  <c r="F165" i="8"/>
  <c r="G165" i="8"/>
  <c r="E166" i="8"/>
  <c r="F166" i="8"/>
  <c r="G166" i="8"/>
  <c r="E167" i="8"/>
  <c r="F167" i="8"/>
  <c r="G167" i="8"/>
  <c r="E168" i="8"/>
  <c r="F168" i="8"/>
  <c r="G168" i="8"/>
  <c r="E169" i="8"/>
  <c r="F169" i="8"/>
  <c r="G169" i="8"/>
  <c r="E170" i="8"/>
  <c r="F170" i="8"/>
  <c r="G170" i="8"/>
  <c r="E171" i="8"/>
  <c r="F171" i="8"/>
  <c r="G171" i="8"/>
  <c r="E172" i="8"/>
  <c r="F172" i="8"/>
  <c r="G172" i="8"/>
  <c r="E173" i="8"/>
  <c r="F173" i="8"/>
  <c r="G173" i="8"/>
  <c r="E174" i="8"/>
  <c r="F174" i="8"/>
  <c r="G174" i="8"/>
  <c r="E175" i="8"/>
  <c r="F175" i="8"/>
  <c r="G175" i="8"/>
  <c r="E176" i="8"/>
  <c r="F176" i="8"/>
  <c r="G176" i="8"/>
  <c r="E177" i="8"/>
  <c r="F177" i="8"/>
  <c r="G177" i="8"/>
  <c r="E178" i="8"/>
  <c r="F178" i="8"/>
  <c r="G178" i="8"/>
  <c r="E179" i="8"/>
  <c r="F179" i="8"/>
  <c r="G179" i="8"/>
  <c r="E180" i="8"/>
  <c r="F180" i="8"/>
  <c r="G180" i="8"/>
  <c r="E181" i="8"/>
  <c r="F181" i="8"/>
  <c r="G181" i="8"/>
  <c r="E182" i="8"/>
  <c r="F182" i="8"/>
  <c r="G182" i="8"/>
  <c r="E183" i="8"/>
  <c r="F183" i="8"/>
  <c r="G183" i="8"/>
  <c r="E184" i="8"/>
  <c r="F184" i="8"/>
  <c r="G184" i="8"/>
  <c r="E185" i="8"/>
  <c r="F185" i="8"/>
  <c r="G185" i="8"/>
  <c r="E186" i="8"/>
  <c r="F186" i="8"/>
  <c r="G186" i="8"/>
  <c r="E187" i="8"/>
  <c r="F187" i="8"/>
  <c r="G187" i="8"/>
  <c r="E188" i="8"/>
  <c r="F188" i="8"/>
  <c r="G188" i="8"/>
  <c r="E189" i="8"/>
  <c r="F189" i="8"/>
  <c r="G189" i="8"/>
  <c r="E190" i="8"/>
  <c r="F190" i="8"/>
  <c r="G190" i="8"/>
  <c r="E191" i="8"/>
  <c r="F191" i="8"/>
  <c r="G191" i="8"/>
  <c r="E192" i="8"/>
  <c r="F192" i="8"/>
  <c r="G192" i="8"/>
  <c r="E193" i="8"/>
  <c r="F193" i="8"/>
  <c r="G193" i="8"/>
  <c r="E194" i="8"/>
  <c r="F194" i="8"/>
  <c r="G194" i="8"/>
  <c r="E195" i="8"/>
  <c r="F195" i="8"/>
  <c r="G195" i="8"/>
  <c r="E196" i="8"/>
  <c r="F196" i="8"/>
  <c r="G196" i="8"/>
  <c r="E197" i="8"/>
  <c r="F197" i="8"/>
  <c r="G197" i="8"/>
  <c r="E198" i="8"/>
  <c r="F198" i="8"/>
  <c r="G198" i="8"/>
  <c r="E199" i="8"/>
  <c r="F199" i="8"/>
  <c r="G199" i="8"/>
  <c r="E200" i="8"/>
  <c r="F200" i="8"/>
  <c r="G200" i="8"/>
  <c r="E201" i="8"/>
  <c r="F201" i="8"/>
  <c r="G201" i="8"/>
  <c r="E202" i="8"/>
  <c r="F202" i="8"/>
  <c r="G202" i="8"/>
  <c r="E203" i="8"/>
  <c r="F203" i="8"/>
  <c r="G203" i="8"/>
  <c r="E204" i="8"/>
  <c r="F204" i="8"/>
  <c r="G204" i="8"/>
  <c r="E205" i="8"/>
  <c r="F205" i="8"/>
  <c r="G205" i="8"/>
  <c r="E206" i="8"/>
  <c r="F206" i="8"/>
  <c r="G206" i="8"/>
  <c r="E207" i="8"/>
  <c r="F207" i="8"/>
  <c r="G207" i="8"/>
  <c r="E208" i="8"/>
  <c r="F208" i="8"/>
  <c r="G208" i="8"/>
  <c r="E209" i="8"/>
  <c r="F209" i="8"/>
  <c r="G209" i="8"/>
  <c r="E210" i="8"/>
  <c r="F210" i="8"/>
  <c r="G210" i="8"/>
  <c r="E211" i="8"/>
  <c r="F211" i="8"/>
  <c r="G211" i="8"/>
  <c r="E212" i="8"/>
  <c r="F212" i="8"/>
  <c r="G212" i="8"/>
  <c r="E213" i="8"/>
  <c r="F213" i="8"/>
  <c r="G213" i="8"/>
  <c r="E214" i="8"/>
  <c r="F214" i="8"/>
  <c r="G214" i="8"/>
  <c r="E215" i="8"/>
  <c r="F215" i="8"/>
  <c r="G215" i="8"/>
  <c r="E216" i="8"/>
  <c r="F216" i="8"/>
  <c r="G216" i="8"/>
  <c r="E217" i="8"/>
  <c r="F217" i="8"/>
  <c r="G217" i="8"/>
  <c r="E218" i="8"/>
  <c r="F218" i="8"/>
  <c r="G218" i="8"/>
  <c r="E219" i="8"/>
  <c r="F219" i="8"/>
  <c r="G219" i="8"/>
  <c r="E220" i="8"/>
  <c r="F220" i="8"/>
  <c r="G220" i="8"/>
  <c r="E221" i="8"/>
  <c r="F221" i="8"/>
  <c r="G221" i="8"/>
  <c r="E222" i="8"/>
  <c r="F222" i="8"/>
  <c r="G222" i="8"/>
  <c r="F5" i="8"/>
  <c r="G5" i="8"/>
  <c r="E5" i="8"/>
  <c r="A38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4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105" i="1"/>
  <c r="E6" i="9" l="1"/>
  <c r="F6" i="9"/>
  <c r="I5" i="9"/>
  <c r="E5" i="9"/>
  <c r="H9" i="9"/>
  <c r="D9" i="9"/>
  <c r="H8" i="9"/>
  <c r="D8" i="9"/>
  <c r="H7" i="9"/>
  <c r="D7" i="9"/>
  <c r="H6" i="9"/>
  <c r="D6" i="9"/>
  <c r="J5" i="9"/>
  <c r="F5" i="9"/>
  <c r="I9" i="9"/>
  <c r="E9" i="9"/>
  <c r="I8" i="9"/>
  <c r="E8" i="9"/>
  <c r="I7" i="9"/>
  <c r="E7" i="9"/>
  <c r="I6" i="9"/>
  <c r="D5" i="9"/>
  <c r="H5" i="9"/>
  <c r="H10" i="9" s="1"/>
  <c r="K9" i="9"/>
  <c r="G9" i="9"/>
  <c r="K8" i="9"/>
  <c r="G8" i="9"/>
  <c r="K7" i="9"/>
  <c r="G7" i="9"/>
  <c r="K6" i="9"/>
  <c r="G6" i="9"/>
  <c r="K5" i="9"/>
  <c r="K10" i="9" s="1"/>
  <c r="G5" i="9"/>
  <c r="G10" i="9" s="1"/>
  <c r="J9" i="9"/>
  <c r="F9" i="9"/>
  <c r="J8" i="9"/>
  <c r="F8" i="9"/>
  <c r="J7" i="9"/>
  <c r="F7" i="9"/>
  <c r="J6" i="9"/>
  <c r="C275" i="8"/>
  <c r="C224" i="8"/>
  <c r="C228" i="8"/>
  <c r="C235" i="8"/>
  <c r="C239" i="8"/>
  <c r="C246" i="8"/>
  <c r="C250" i="8"/>
  <c r="C257" i="8"/>
  <c r="C261" i="8"/>
  <c r="C268" i="8"/>
  <c r="C272" i="8"/>
  <c r="C231" i="8"/>
  <c r="C227" i="8"/>
  <c r="C236" i="8"/>
  <c r="C240" i="8"/>
  <c r="C247" i="8"/>
  <c r="C251" i="8"/>
  <c r="C258" i="8"/>
  <c r="C262" i="8"/>
  <c r="C269" i="8"/>
  <c r="C273" i="8"/>
  <c r="C230" i="8"/>
  <c r="C226" i="8"/>
  <c r="C237" i="8"/>
  <c r="C241" i="8"/>
  <c r="C248" i="8"/>
  <c r="C252" i="8"/>
  <c r="C259" i="8"/>
  <c r="C263" i="8"/>
  <c r="C270" i="8"/>
  <c r="C274" i="8"/>
  <c r="C229" i="8"/>
  <c r="C225" i="8"/>
  <c r="C238" i="8"/>
  <c r="C242" i="8"/>
  <c r="C249" i="8"/>
  <c r="C253" i="8"/>
  <c r="C260" i="8"/>
  <c r="C264" i="8"/>
  <c r="C271" i="8"/>
  <c r="C276" i="8" l="1"/>
  <c r="C254" i="8"/>
  <c r="D10" i="9"/>
  <c r="C5" i="9"/>
  <c r="L5" i="9"/>
  <c r="M5" i="9"/>
  <c r="F10" i="9"/>
  <c r="M7" i="9"/>
  <c r="L7" i="9"/>
  <c r="C7" i="9"/>
  <c r="C9" i="9"/>
  <c r="M9" i="9"/>
  <c r="L9" i="9"/>
  <c r="J10" i="9"/>
  <c r="L6" i="9"/>
  <c r="M6" i="9"/>
  <c r="C6" i="9"/>
  <c r="L8" i="9"/>
  <c r="M8" i="9"/>
  <c r="C8" i="9"/>
  <c r="E10" i="9"/>
  <c r="I10" i="9"/>
  <c r="C255" i="8"/>
  <c r="C277" i="8"/>
  <c r="C266" i="8"/>
  <c r="C233" i="8"/>
  <c r="C265" i="8"/>
  <c r="C232" i="8"/>
  <c r="C244" i="8"/>
  <c r="C243" i="8"/>
  <c r="C10" i="9" l="1"/>
  <c r="L10" i="9"/>
  <c r="M10" i="9"/>
</calcChain>
</file>

<file path=xl/sharedStrings.xml><?xml version="1.0" encoding="utf-8"?>
<sst xmlns="http://schemas.openxmlformats.org/spreadsheetml/2006/main" count="6335" uniqueCount="733">
  <si>
    <t>Students:</t>
  </si>
  <si>
    <t>Total</t>
  </si>
  <si>
    <t>Percent</t>
  </si>
  <si>
    <t>Grade</t>
  </si>
  <si>
    <t>Asuult1</t>
  </si>
  <si>
    <t>Asuult2</t>
  </si>
  <si>
    <t>Asuult3</t>
  </si>
  <si>
    <t>Asuult4</t>
  </si>
  <si>
    <t>Asuult5</t>
  </si>
  <si>
    <t>Asuult6</t>
  </si>
  <si>
    <t>Asuult7</t>
  </si>
  <si>
    <t>Asuult8</t>
  </si>
  <si>
    <t>Asuult9</t>
  </si>
  <si>
    <t>Asuult10</t>
  </si>
  <si>
    <t>Asuult11</t>
  </si>
  <si>
    <t>Asuult12</t>
  </si>
  <si>
    <t>Asuult13</t>
  </si>
  <si>
    <t>Asuult14</t>
  </si>
  <si>
    <t>Asuult15</t>
  </si>
  <si>
    <t>Asuult16</t>
  </si>
  <si>
    <t>Asuult17</t>
  </si>
  <si>
    <t>Asuult18</t>
  </si>
  <si>
    <t>Answer Key</t>
  </si>
  <si>
    <t>B</t>
  </si>
  <si>
    <t>C</t>
  </si>
  <si>
    <t>A</t>
  </si>
  <si>
    <t>D</t>
  </si>
  <si>
    <t xml:space="preserve"> Газар зүй S001543 11-б Мөнхболд Булгансор Эм</t>
  </si>
  <si>
    <t>Булгансор</t>
  </si>
  <si>
    <t>VI</t>
  </si>
  <si>
    <t xml:space="preserve"> Газар зүй S001549 11-б Хатанбаатар Одгэрэл Эм</t>
  </si>
  <si>
    <t>Одгэрэл</t>
  </si>
  <si>
    <t>VII</t>
  </si>
  <si>
    <t xml:space="preserve"> Газар зүй S006248 11-б Гэрэл Дөлгөөн Эр</t>
  </si>
  <si>
    <t xml:space="preserve">Дөлгөөн </t>
  </si>
  <si>
    <t xml:space="preserve"> Газар зүй S001581 11-б Бат-Эрдэнэ Болор-Эрдэнэ Эм</t>
  </si>
  <si>
    <t>Болор-Эрдэнэ</t>
  </si>
  <si>
    <t>V</t>
  </si>
  <si>
    <t xml:space="preserve"> Газар зүй S001588 11-б Мөнхбаяр Мишээл Эм</t>
  </si>
  <si>
    <t>Мишээл</t>
  </si>
  <si>
    <t>III</t>
  </si>
  <si>
    <t>(B,D)</t>
  </si>
  <si>
    <t xml:space="preserve"> Газар зүй S001544 11-б Ариунбаатар Анужин Эм</t>
  </si>
  <si>
    <t>Анужин</t>
  </si>
  <si>
    <t xml:space="preserve"> Газар зүй S001567 11-б Түвшинбаатар Энэрэл Эм</t>
  </si>
  <si>
    <t>Энэрэл</t>
  </si>
  <si>
    <t>IV</t>
  </si>
  <si>
    <t xml:space="preserve"> Газар зүй S001552 11-б Болд Хулан Эм</t>
  </si>
  <si>
    <t>Хулан</t>
  </si>
  <si>
    <t xml:space="preserve"> Газар зүй S001578 11-б Зоригтбаатар Урангоо Эм</t>
  </si>
  <si>
    <t>Урангоо</t>
  </si>
  <si>
    <t xml:space="preserve"> Газар зүй S001538 11-б Одмандах Уянга Эм</t>
  </si>
  <si>
    <t>Уянга</t>
  </si>
  <si>
    <t xml:space="preserve"> Газар зүй S003160 11-б Бямбадорж Оюун-Эрдэнэ Эм</t>
  </si>
  <si>
    <t>Оюун-Эрдэнэ</t>
  </si>
  <si>
    <t xml:space="preserve"> Газар зүй S001558 11-б Шарав Билгүүн Эр</t>
  </si>
  <si>
    <t>Билгүүн</t>
  </si>
  <si>
    <t xml:space="preserve"> Газар зүй S001546 11-б Адъяа Түвдэндорж Эр</t>
  </si>
  <si>
    <t xml:space="preserve">Түвдэндорж </t>
  </si>
  <si>
    <t xml:space="preserve"> Газар зүй S002884 11-б Өнөрцэцэг Буяндэлгэр Эм</t>
  </si>
  <si>
    <t xml:space="preserve"> Буяндэлгэр</t>
  </si>
  <si>
    <t xml:space="preserve"> Газар зүй S001579 11-б Батбаатар Ганзориг Эр</t>
  </si>
  <si>
    <t xml:space="preserve"> Ганзориг</t>
  </si>
  <si>
    <t xml:space="preserve"> Газар зүй S006331 11-б Батцэнгэл Энх-Эрдэнэ Эр</t>
  </si>
  <si>
    <t xml:space="preserve">Энх-Эрдэнэ </t>
  </si>
  <si>
    <t xml:space="preserve"> Газар зүй S001575 11-б Доржхүү Тамир Эм</t>
  </si>
  <si>
    <t>Тамир</t>
  </si>
  <si>
    <t xml:space="preserve"> Газар зүй S001577 11-б Наранбаатар Нанзадсүрэн Эм</t>
  </si>
  <si>
    <t xml:space="preserve"> Нанзадсүрэн</t>
  </si>
  <si>
    <t xml:space="preserve"> Газар зүй S005076 11-б Хөхийсүрэн Ариунзаяа Эм</t>
  </si>
  <si>
    <t xml:space="preserve"> Ариунзаяа </t>
  </si>
  <si>
    <t xml:space="preserve"> Газар зүй S001684 11-г Мөнхтогоо Алтанбагана Эр</t>
  </si>
  <si>
    <t>Алтанбагана</t>
  </si>
  <si>
    <t>VIII</t>
  </si>
  <si>
    <t xml:space="preserve"> Газар зүй S001674 11-г Энх-Амгалан Солонго Эм</t>
  </si>
  <si>
    <t>Солонго</t>
  </si>
  <si>
    <t xml:space="preserve"> Газар зүй S001651 11-г Баасансүрэн Содбилэг Эр</t>
  </si>
  <si>
    <t>Содбилэг</t>
  </si>
  <si>
    <t xml:space="preserve"> Газар зүй S001647 11-г Гантулга Тэмүүжин Эр</t>
  </si>
  <si>
    <t>Тэмүүжин</t>
  </si>
  <si>
    <t xml:space="preserve"> Газар зүй S002899 11-г Пүрэвсүрэн Учрал Эм</t>
  </si>
  <si>
    <t>Учрал</t>
  </si>
  <si>
    <t xml:space="preserve"> Газар зүй S005108 11-г Сансарбилэг Үүрийнтуяа Эм</t>
  </si>
  <si>
    <t xml:space="preserve">Үүрийнтуяа </t>
  </si>
  <si>
    <t xml:space="preserve"> Газар зүй S003033 11-г Хүрэлбат Ганцэцэг Эм</t>
  </si>
  <si>
    <t xml:space="preserve">Ганцэцэг </t>
  </si>
  <si>
    <t xml:space="preserve"> Газар зүй S006250 11-г Батдорж Тавилан Эр</t>
  </si>
  <si>
    <t>Тавилан</t>
  </si>
  <si>
    <t xml:space="preserve"> Газар зүй S001656 11-г Гантөмөр Номин-Эрдэнэ Эм</t>
  </si>
  <si>
    <t xml:space="preserve">Номин-Эрдэнэ </t>
  </si>
  <si>
    <t xml:space="preserve"> Газар зүй S001683 11-г Батмөнх Жавхлан Эм</t>
  </si>
  <si>
    <t>Жавхлан</t>
  </si>
  <si>
    <t xml:space="preserve"> Газар зүй S003853 11-г Ган-Эрдэнэ Эрмүүн Эр</t>
  </si>
  <si>
    <t xml:space="preserve"> Газар зүй S005109 11-г Батболд Сувданчимэг Эм</t>
  </si>
  <si>
    <t xml:space="preserve"> Газар зүй S004671 11-г Баасандорж Хүслэн Эм</t>
  </si>
  <si>
    <t xml:space="preserve"> Газар зүй S001665 11-г Мөнхбат Батбаян Эр</t>
  </si>
  <si>
    <t xml:space="preserve"> Газар зүй S001666 11-г Равдандорж Анужин Эм</t>
  </si>
  <si>
    <t xml:space="preserve"> Биологи S002898 11-г Ганзул Мөнх-Оргил Эр</t>
  </si>
  <si>
    <t>II</t>
  </si>
  <si>
    <t xml:space="preserve"> Газар зүй S001670 11-г Мөнхбат Энхгэрэл Эм</t>
  </si>
  <si>
    <t xml:space="preserve"> Газар зүй S001661 11-г Пүрэвдорж Галбадрах Эр</t>
  </si>
  <si>
    <t xml:space="preserve"> Газар зүй S003060 11-г Жинху Сонми Эм</t>
  </si>
  <si>
    <t xml:space="preserve"> Газар зүй S002901 11-г Төмөртулга Тэмүүжин Эр</t>
  </si>
  <si>
    <t xml:space="preserve"> Газар зүй S004672 11-г Энхтайван Санчир Эр</t>
  </si>
  <si>
    <t xml:space="preserve"> Газар зүй S001680 11-г Баярбилэг Энхжин Эм</t>
  </si>
  <si>
    <t xml:space="preserve"> Газар зүй S001526 11-а Шааравмөнх Цэдэнсодном Эм</t>
  </si>
  <si>
    <t>I</t>
  </si>
  <si>
    <t xml:space="preserve"> Газар зүй S001500 11-а Мягмарсүрэн Цэнгүнбилэг Эр</t>
  </si>
  <si>
    <t xml:space="preserve"> Газар зүй S005090 11-а Болдбаатар Анужин Эм</t>
  </si>
  <si>
    <t xml:space="preserve"> Газар зүй S001534 11-а Батчойж Очбилэг Эр</t>
  </si>
  <si>
    <t xml:space="preserve"> Газар зүй S001506 11-а Давагням Даяанаа Эм</t>
  </si>
  <si>
    <t xml:space="preserve"> Газар зүй S006346 11-а Отгонгэрэл Төгсбаясгалан Эм</t>
  </si>
  <si>
    <t xml:space="preserve"> Газар зүй S001487 11-а Баасандорж Хүслэн Эм</t>
  </si>
  <si>
    <t xml:space="preserve"> Газар зүй S001483 11-а Түвшинжаргал Анужин Эм</t>
  </si>
  <si>
    <t xml:space="preserve"> Газар зүй S005223 11-а Намхайцэрэн Бүжин Эм</t>
  </si>
  <si>
    <t xml:space="preserve"> Газар зүй S005088 11-а Түвшинжаргал Бодоръяа Эм</t>
  </si>
  <si>
    <t xml:space="preserve"> Газар зүй S001486 11-а Баянжаргал Энхжин Эм</t>
  </si>
  <si>
    <t xml:space="preserve"> Газар зүй S001525 11-а Үйтүмэн Энхжин Эм</t>
  </si>
  <si>
    <t xml:space="preserve"> Газар зүй S001488 11-а Алтанбагана Номин Эм</t>
  </si>
  <si>
    <t xml:space="preserve"> Газар зүй S006245 11-а Идэрбат Чанцалдулам Эм</t>
  </si>
  <si>
    <t xml:space="preserve"> Газар зүй S001480 11-а Түвшин Үүлэн Эм</t>
  </si>
  <si>
    <t xml:space="preserve"> Газар зүй S005089 11-а Бүдээ Батмөнх Эр</t>
  </si>
  <si>
    <t xml:space="preserve"> Газар зүй S001485 11-а Бат-Эрдэнэ Энхзаяа Эм</t>
  </si>
  <si>
    <t xml:space="preserve"> Газар зүй S001522 11-а Гансүх Хүслэн Эр</t>
  </si>
  <si>
    <t xml:space="preserve"> Газар зүй S001505 11-а Цэрэнсодном Зандангарам Эм</t>
  </si>
  <si>
    <t xml:space="preserve"> Газар зүй S006249 11-а Болдбат Дорж Эр</t>
  </si>
  <si>
    <t xml:space="preserve"> Газар зүй S001498 11-а Түмэнжаргал Гүнбилэг Эм</t>
  </si>
  <si>
    <t xml:space="preserve"> Газар зүй S001482 11-а Янтайсүрэн Бат-Оргил Эр</t>
  </si>
  <si>
    <t xml:space="preserve"> Газар зүй S001502 11-а Оюунбат Халиун Эм</t>
  </si>
  <si>
    <t xml:space="preserve"> Газар зүй S001712 11-д Отгонбулаг Аясмаа Эм</t>
  </si>
  <si>
    <t xml:space="preserve"> Газар зүй s006734 11-д Ганболд Сүндэръяа Эм</t>
  </si>
  <si>
    <t xml:space="preserve"> Газар зүй S001724 11-д Батболд Хулан Эм</t>
  </si>
  <si>
    <t xml:space="preserve"> Газар зүй S002955 11-д Алтангадас Анужин Эм</t>
  </si>
  <si>
    <t xml:space="preserve"> Газар зүй S001713 11-д Уламбаяр Ану-Үжин Эм</t>
  </si>
  <si>
    <t xml:space="preserve"> Газар зүй S001692 11-д Сайнбаяр Номинчимэг Эм</t>
  </si>
  <si>
    <t xml:space="preserve"> Газар зүй S001740 11-д Гантөмөр Соёмбо-Эрдэнэ Эр</t>
  </si>
  <si>
    <t xml:space="preserve"> Газар зүй S001730 11-д Монхор Урангоо Эм</t>
  </si>
  <si>
    <t xml:space="preserve"> Газар зүй S004137 11-д Чимэд-Очир Оргил Эр</t>
  </si>
  <si>
    <t xml:space="preserve"> Газар зүй S001723 11-д Баттөмөр Чингүн Эр</t>
  </si>
  <si>
    <t xml:space="preserve"> Газар зүй S001694 11-д Тамираа Мөнхсувд Эм</t>
  </si>
  <si>
    <t xml:space="preserve"> Газар зүй S001707 11-д Дорж Билгүүн Эр</t>
  </si>
  <si>
    <t xml:space="preserve"> Газар зүй S001699 11-д Очирхуяг Лхагвадорж Эр</t>
  </si>
  <si>
    <t xml:space="preserve"> Газар зүй S001739 11-д Баасанжав Сүжээта Эм</t>
  </si>
  <si>
    <t xml:space="preserve"> Газар зүй S001736 11-д Хатансүрэн Тамирсүрэн Эм</t>
  </si>
  <si>
    <t xml:space="preserve"> Газар зүй S001691 11-д Галцог Гантуяа Эм</t>
  </si>
  <si>
    <t xml:space="preserve"> Газар зүй S001714 11-д Ганзориг Анужин Эм</t>
  </si>
  <si>
    <t xml:space="preserve"> Газар зүй S001638 11-в Энхбаяр Номин-Эрдэнэ Эм</t>
  </si>
  <si>
    <t>E</t>
  </si>
  <si>
    <t xml:space="preserve"> Газар зүй S005080 11-в Мөнхбаатар Марал Эм</t>
  </si>
  <si>
    <t xml:space="preserve"> Газар зүй S001621 11-в Сэнгэсамбуу Энхмаа Эм</t>
  </si>
  <si>
    <t xml:space="preserve"> Газар зүй S003040 11-в Ананд Анар Эр</t>
  </si>
  <si>
    <t xml:space="preserve"> Газар зүй S001595 11-в Энхбат Даваалхам Эм</t>
  </si>
  <si>
    <t xml:space="preserve"> Газар зүй S001636 11-в Даваабаатар Пүрэвбаатар Эр</t>
  </si>
  <si>
    <t xml:space="preserve"> Газар зүй S001629 11-в Пүрэвжав Хонгорзул Эм</t>
  </si>
  <si>
    <t xml:space="preserve"> Газар зүй S001601 11-в Мөнгөнбаяр Буяндэлгэр Эр</t>
  </si>
  <si>
    <t xml:space="preserve"> Газар зүй S001640 11-в Ганболд Номин Эм</t>
  </si>
  <si>
    <t xml:space="preserve"> Газар зүй S001642 11-в Баярбат Намуун Эм</t>
  </si>
  <si>
    <t xml:space="preserve"> Газар зүй S001634 11-в Үүрцайх Тод-Од Эр</t>
  </si>
  <si>
    <t xml:space="preserve"> Газар зүй S001592 11-в Батсайхан Өгөөмөр Эр</t>
  </si>
  <si>
    <t xml:space="preserve"> Газар зүй S001628 11-в Бөхбат Хулан Эм</t>
  </si>
  <si>
    <t xml:space="preserve"> Газар зүй S001626 11-в Цэнд-Аюуш Цолмон Эм</t>
  </si>
  <si>
    <t xml:space="preserve"> Газар зүй S001591 11-в Бат-Өлзий Биндэръяа Эм</t>
  </si>
  <si>
    <t xml:space="preserve"> Газар зүй S004086 11-в Гэрэлсувд Тэргэл Эм</t>
  </si>
  <si>
    <t xml:space="preserve"> Газар зүй S001602 11-в Каукониеми Тони Эр</t>
  </si>
  <si>
    <t xml:space="preserve"> Газар зүй S001607 11-в Баттогтох Баттуяа Эм</t>
  </si>
  <si>
    <t xml:space="preserve"> Газар зүй S001610 11-в Алтангэрэл Арвинзаяа Эм</t>
  </si>
  <si>
    <t xml:space="preserve"> Газар зүй S005081 11-в Амгалан Цэлмүүн Эм</t>
  </si>
  <si>
    <t>Mean</t>
  </si>
  <si>
    <t xml:space="preserve"> Газар зүй S001565 11-б Баяржавхлан Одхүү Эр</t>
  </si>
  <si>
    <t xml:space="preserve"> Газар зүй S004629 11-б Доржпүрэв Тамираа Эм</t>
  </si>
  <si>
    <t xml:space="preserve"> Газар зүй S001539 11-б Эрдэнэбат Сүндэрмаа Эм</t>
  </si>
  <si>
    <t xml:space="preserve"> Газар зүй S001570 11-б Цолмон Хонгорзул Эм</t>
  </si>
  <si>
    <t xml:space="preserve"> Газар зүй S001590 11-б Хүрэлтогоо Номин Эм</t>
  </si>
  <si>
    <t xml:space="preserve"> Газар зүй S001571 11-б Төмөр Хишигдэлгэр Эм</t>
  </si>
  <si>
    <t xml:space="preserve"> Газар зүй S003223 11-б Мөнхцэцэг Хулан Эм</t>
  </si>
  <si>
    <t xml:space="preserve"> Газар зүй S001560 11-б Шархүү Амарбилэг Эр</t>
  </si>
  <si>
    <t xml:space="preserve"> Газар зүй S001559 11-б Цэрэн Баярсайхан Эр</t>
  </si>
  <si>
    <t xml:space="preserve"> Газар зүй S006347 11-б Баярсайхан Танан Эм</t>
  </si>
  <si>
    <t xml:space="preserve"> Газар зүй S001545 11-б Боргил Эрхэм Эр</t>
  </si>
  <si>
    <t xml:space="preserve"> Газар зүй S005075 11-б Мөнхбат Мөнхзаяа Эм</t>
  </si>
  <si>
    <t xml:space="preserve"> Газар зүй S001561 11-б Ганбат Цэрэнминжин Эм</t>
  </si>
  <si>
    <t xml:space="preserve"> Газар зүй S001576 11-б Сайнбуян Хүслэн Эр</t>
  </si>
  <si>
    <t xml:space="preserve"> Газар зүй S001555 11-б Төмөрбаатар Мишээл Эм</t>
  </si>
  <si>
    <t xml:space="preserve"> Газар зүй S001563 11-б Ганбаатар Ган-Эрдэнэ Эр</t>
  </si>
  <si>
    <t xml:space="preserve"> Газар зүй S001550 11-б Хатанбаатар Чингүн Эр</t>
  </si>
  <si>
    <t xml:space="preserve"> Газар зүй S001556 11-б Ариунболд Дөлгөөн Эр</t>
  </si>
  <si>
    <t xml:space="preserve"> Газар зүй S001583 11-б Эрдэнэхүү Хүслэн Эм</t>
  </si>
  <si>
    <t xml:space="preserve"> Газар зүй S001568 11-б Ихбаяр Энх-Оюу Эм</t>
  </si>
  <si>
    <t xml:space="preserve"> Газар зүй S001564 11-б Амарбат Дөлгөөн Эм</t>
  </si>
  <si>
    <t xml:space="preserve"> Газар зүй S001688 11-г Гэрэл Эрхэс Эр</t>
  </si>
  <si>
    <t xml:space="preserve"> Газар зүй S003059 11-г Батзаяа Номинтөгс Эм</t>
  </si>
  <si>
    <t xml:space="preserve"> Газар зүй S001645 11-г Төрмөнх Мишээл Эм</t>
  </si>
  <si>
    <t xml:space="preserve"> Газар зүй S003057 11-г Амарсанаа Содбилэг Эр</t>
  </si>
  <si>
    <t xml:space="preserve"> Газар зүй S001678 11-г Батбуян Хүслэн Эм</t>
  </si>
  <si>
    <t xml:space="preserve"> Газар зүй S001673 11-г Чимэгбаатар Тэмүүжин Эр</t>
  </si>
  <si>
    <t xml:space="preserve"> Газар зүй S005106 11-г Баянцогт Индра Эм</t>
  </si>
  <si>
    <t xml:space="preserve"> Газар зүй S003034 11-г Галбаяр Номин Эм</t>
  </si>
  <si>
    <t xml:space="preserve"> Газар зүй S003619 11-г Басбаяр Халиун Эм</t>
  </si>
  <si>
    <t xml:space="preserve"> Газар зүй S001663 11-г Мягмарсүрэн Бадамхатан Эм</t>
  </si>
  <si>
    <t xml:space="preserve"> Газар зүй S006341 11-г Бярзана Номин Эм</t>
  </si>
  <si>
    <t xml:space="preserve"> Газар зүй S005768 11-г Ням Уянга Эм</t>
  </si>
  <si>
    <t xml:space="preserve"> Газар зүй S003058 11-г Ганбат Мөнхцэцэг Эм</t>
  </si>
  <si>
    <t xml:space="preserve"> Газар зүй S003621 11-г Ганболд Номин-Эрдэнэ Эм</t>
  </si>
  <si>
    <t xml:space="preserve"> Газар зүй S001681 11-г Оргил Мишээл Эм</t>
  </si>
  <si>
    <t xml:space="preserve"> Газар зүй S001667 11-г Ганболд Номин Эм</t>
  </si>
  <si>
    <t xml:space="preserve"> Газар зүй S002896 11-г Бат-Өлзий Цалгиун Эр</t>
  </si>
  <si>
    <t xml:space="preserve"> Биологи S001672 11-г Хүрэлбаатар Төрболд Эр</t>
  </si>
  <si>
    <t xml:space="preserve"> Газар зүй S001682 11-г Баярбилэг Мөнхжин Эм</t>
  </si>
  <si>
    <t xml:space="preserve"> Газар зүй S001690 11-г Хүрэлбаатар Пүрэвсүрэн Эм</t>
  </si>
  <si>
    <t xml:space="preserve"> Газар зүй S001677 11-г Эрдэнэхүү Оюун-Эрдэнэ Эм</t>
  </si>
  <si>
    <t xml:space="preserve"> Газар зүй S001686 11-г Тэрбиш Дуламсүрэн Эм</t>
  </si>
  <si>
    <t xml:space="preserve"> Газар зүй S005762 11-г Бямбанаранжав Ууганбаяр Эр</t>
  </si>
  <si>
    <t xml:space="preserve"> Газар зүй S001654 11-г Ариунтуяа Оюундэлгэр Эм</t>
  </si>
  <si>
    <t xml:space="preserve"> Газар зүй S005091 11-а Цэдэвсүрэн Байгаль Эм</t>
  </si>
  <si>
    <t xml:space="preserve"> Газар зүй S003598 11-а Өлзийбат Золзаяа Эм</t>
  </si>
  <si>
    <t xml:space="preserve"> Газар зүй S005220 11-а Гантулга Халиунаа Эм</t>
  </si>
  <si>
    <t xml:space="preserve"> Газар зүй S001517 11-а Ёндондорж Мэндбаяр Эр</t>
  </si>
  <si>
    <t xml:space="preserve"> Газар зүй S001497 11-а Болд-Эрдэнэ Мөнгөншүүдэр Эм</t>
  </si>
  <si>
    <t>(C,D)</t>
  </si>
  <si>
    <t xml:space="preserve"> Газар зүй S001492 11-а Тэнгис Анударь Эм</t>
  </si>
  <si>
    <t xml:space="preserve"> Газар зүй S001519 11-а Мөнхбаатар Отгонзаяа Эм</t>
  </si>
  <si>
    <t xml:space="preserve"> Газар зүй S001516 11-а Мөнхбаяр Мөнгөлөн Эм</t>
  </si>
  <si>
    <t xml:space="preserve"> Газар зүй S001491 11-а Боргио Байгал Эр</t>
  </si>
  <si>
    <t xml:space="preserve"> Газар зүй S001531 11-а Энхбаяр Санчир Эр</t>
  </si>
  <si>
    <t xml:space="preserve"> Газар зүй S001533 11-а Төвшинжаргал Очирбат Эр</t>
  </si>
  <si>
    <t xml:space="preserve"> Газар зүй S006246 11-а Насанбат Намуун Эм</t>
  </si>
  <si>
    <t xml:space="preserve"> Газар зүй S001499 11-а Ганбаатар Анужин Эм</t>
  </si>
  <si>
    <t xml:space="preserve"> Газар зүй S001510 11-а Тордай Батболд Эр</t>
  </si>
  <si>
    <t xml:space="preserve"> Газар зүй S001528 11-а Өлзийцэнгэл Халиун Эм</t>
  </si>
  <si>
    <t xml:space="preserve"> Газар зүй S001484 11-а Эрдэнэбат Мишээл Эм</t>
  </si>
  <si>
    <t xml:space="preserve"> Газар зүй S001490 11-а Шижирбаатар Золжаргал Эр</t>
  </si>
  <si>
    <t xml:space="preserve"> Газар зүй S001489 11-а Батсүх Индра Эм</t>
  </si>
  <si>
    <t xml:space="preserve"> Газар зүй S005230 11-а Борис Лаура эм</t>
  </si>
  <si>
    <t xml:space="preserve"> Газар зүй S001700 11-д Энх-Амгалан Ихжаргал Эр</t>
  </si>
  <si>
    <t xml:space="preserve"> Газар зүй S002954 11-д Цэрэн Буддагий Эм</t>
  </si>
  <si>
    <t xml:space="preserve"> Газар зүй S001698 11-д Ганхүрэл Мишээл Эм</t>
  </si>
  <si>
    <t xml:space="preserve"> Газар зүй S001693 11-д Гүрсэд Мөнх-Эрдэнэ Эр</t>
  </si>
  <si>
    <t xml:space="preserve"> Газар зүй S001715 11-д Алтангэрэл Ангараг Эр</t>
  </si>
  <si>
    <t xml:space="preserve"> Газар зүй S001717 11-д Гэрэлт-Эрдэнэ Тэргэл Эр</t>
  </si>
  <si>
    <t xml:space="preserve"> Газар зүй S004135 11-д Моломжамц Хулан Эм</t>
  </si>
  <si>
    <t xml:space="preserve"> Газар зүй S004673 11-д Пүрэв-Очир Халиун Эм</t>
  </si>
  <si>
    <t xml:space="preserve"> Газар зүй S001697 11-д Бэхбат Маралмаа Эм</t>
  </si>
  <si>
    <t xml:space="preserve"> Газар зүй S001702 11-д Дагвасүрэн Анар Эр</t>
  </si>
  <si>
    <t xml:space="preserve"> Газар зүй S001716 11-д Энхтүвшин Дөлгөөн Эр</t>
  </si>
  <si>
    <t xml:space="preserve"> Газар зүй S001725 11-д Эрдэнэ Хонгорзул Эм</t>
  </si>
  <si>
    <t xml:space="preserve"> Газар зүй S001734 11-д Жамъян Тэмүүгэ Эр</t>
  </si>
  <si>
    <t xml:space="preserve"> Газар зүй S001727 11-д Болор-Эрдэнэ Халиунаа Эм</t>
  </si>
  <si>
    <t xml:space="preserve"> Газар зүй s006735 11-д Зонбао Сарнай Эм</t>
  </si>
  <si>
    <t xml:space="preserve"> Газар зүй S001705 11-д Гантулга Буянжаргал Эм</t>
  </si>
  <si>
    <t xml:space="preserve"> Газар зүй S001616 11-в Өлзий-Орших Халиун Эм</t>
  </si>
  <si>
    <t xml:space="preserve"> Газар зүй S001619 11-в Эрдэнэтуяа Түвшинбаяр Эр</t>
  </si>
  <si>
    <t xml:space="preserve"> Газар зүй S001641 11-в Жамъяндагва Намуунаа Эм</t>
  </si>
  <si>
    <t xml:space="preserve"> Газар зүй S001599 11-в Баасанбямба Бадам-Аюуш Эр</t>
  </si>
  <si>
    <t xml:space="preserve"> Газар зүй S001633 11-в Бямбасүрэн Энхцэлмэг Эм</t>
  </si>
  <si>
    <t xml:space="preserve"> Газар зүй S002924 11-в Соронзонболд Мөнхболд Эр</t>
  </si>
  <si>
    <t xml:space="preserve"> Газар зүй S004694 11-в Бямбасүрэн Мөнхбаяр Эр</t>
  </si>
  <si>
    <t xml:space="preserve"> Газар зүй S002951 11-в Энхбаяр Энхжав Эр</t>
  </si>
  <si>
    <t xml:space="preserve"> Газар зүй S004206 11-в Мөнхбаяр Хулан Эм</t>
  </si>
  <si>
    <t xml:space="preserve"> Газар зүй S001625 11-в Цэрэнноров Цэндсүрэн Эр</t>
  </si>
  <si>
    <t xml:space="preserve"> Газар зүй S005670 11-в Чинбат Алтантулга Эр</t>
  </si>
  <si>
    <t xml:space="preserve"> Газар зүй S001627 11-в Гантулга Хүслэн Эм</t>
  </si>
  <si>
    <t xml:space="preserve"> Газар зүй S001600 11-в Оргил Багабанди Эр</t>
  </si>
  <si>
    <t xml:space="preserve"> Газар зүй S001644 11-в Мөнгөн Мөнхсайхан Эм</t>
  </si>
  <si>
    <t xml:space="preserve"> Газар зүй S001611 11-в Мөнхбаяр Аригун Эр</t>
  </si>
  <si>
    <t xml:space="preserve"> Газар зүй S001631 11-в Тэгштуяа Маргад Эм</t>
  </si>
  <si>
    <t xml:space="preserve"> Газар зүй S001603 11-в Мэндбаяр Марал-Эрдэнэ Эм</t>
  </si>
  <si>
    <t xml:space="preserve"> Газар зүй S001615 11-в Батбаяр Цэлмэг Эм</t>
  </si>
  <si>
    <t xml:space="preserve"> Газар зүй S005228 11-в Ганболд Мөрөн Эм</t>
  </si>
  <si>
    <t>(B,C)</t>
  </si>
  <si>
    <t>S001684</t>
  </si>
  <si>
    <t>11-г</t>
  </si>
  <si>
    <t>Алтанбагана[Мөнхт/1684]</t>
  </si>
  <si>
    <t>Эр</t>
  </si>
  <si>
    <t>S001666</t>
  </si>
  <si>
    <t>Анужин[Равда/1666]</t>
  </si>
  <si>
    <t>Эм</t>
  </si>
  <si>
    <t>S001663</t>
  </si>
  <si>
    <t>Бадамхатан[Мягма/1663]</t>
  </si>
  <si>
    <t>S001665</t>
  </si>
  <si>
    <t>Батбаян[Мөнхб/1665]</t>
  </si>
  <si>
    <t>S001661</t>
  </si>
  <si>
    <t>Галбадрах[Пүрэв/1661]</t>
  </si>
  <si>
    <t>S003033</t>
  </si>
  <si>
    <t>Ганцэцэг[Хүрэл/3033]</t>
  </si>
  <si>
    <t>S003618</t>
  </si>
  <si>
    <t>Дөлгөөн[Чулуу/3618]</t>
  </si>
  <si>
    <t>S001686</t>
  </si>
  <si>
    <t>Дуламсүрэн[Тэрби/1686]</t>
  </si>
  <si>
    <t>S001683</t>
  </si>
  <si>
    <t>Жавхлан[Батмө/1683]</t>
  </si>
  <si>
    <t>S005106</t>
  </si>
  <si>
    <t>Индра[Баянц/5106]</t>
  </si>
  <si>
    <t>S001681</t>
  </si>
  <si>
    <t>Мишээл[Оргил/1681]</t>
  </si>
  <si>
    <t>S001645</t>
  </si>
  <si>
    <t>Мишээл[Төрмө/1645]</t>
  </si>
  <si>
    <t>S001682</t>
  </si>
  <si>
    <t>Мөнхжин[Баярб/1682]</t>
  </si>
  <si>
    <t>S002898</t>
  </si>
  <si>
    <t>Мөнх-Оргил[Ганзу/2898]</t>
  </si>
  <si>
    <t>S003058</t>
  </si>
  <si>
    <t>Мөнхцэцэг[Ганба/3058]</t>
  </si>
  <si>
    <t>S006341</t>
  </si>
  <si>
    <t>Номин[Бярза/6341]</t>
  </si>
  <si>
    <t>S001667</t>
  </si>
  <si>
    <t>Номин[Ганбо/1667]</t>
  </si>
  <si>
    <t>S003034</t>
  </si>
  <si>
    <t>Номин[Галба/3034]</t>
  </si>
  <si>
    <t>S003059</t>
  </si>
  <si>
    <t>Номинтөгс[Батза/3059]</t>
  </si>
  <si>
    <t>S001656</t>
  </si>
  <si>
    <t>Номин-Эрдэнэ[Гантө/1656]</t>
  </si>
  <si>
    <t>S003621</t>
  </si>
  <si>
    <t>Номин-Эрдэнэ[Ганбо/3621]</t>
  </si>
  <si>
    <t>S001654</t>
  </si>
  <si>
    <t>Оюундэлгэр[Ариун/1654]</t>
  </si>
  <si>
    <t>S001677</t>
  </si>
  <si>
    <t>Оюун-Эрдэнэ[Эрдэн/1677]</t>
  </si>
  <si>
    <t>S001690</t>
  </si>
  <si>
    <t>Пүрэвсүрэн[Хүрэл/1690]</t>
  </si>
  <si>
    <t>S004672</t>
  </si>
  <si>
    <t>Санчир[Энхта/4672]</t>
  </si>
  <si>
    <t>S003057</t>
  </si>
  <si>
    <t>Содбилэг[Амарс/3057]</t>
  </si>
  <si>
    <t>S001651</t>
  </si>
  <si>
    <t>Содбилэг[Бааса/1651]</t>
  </si>
  <si>
    <t>S001674</t>
  </si>
  <si>
    <t>Солонго[Энх-А/1674]</t>
  </si>
  <si>
    <t>S003060</t>
  </si>
  <si>
    <t>Сонми[Жинху/3060]</t>
  </si>
  <si>
    <t>S005109</t>
  </si>
  <si>
    <t>Сувданчимэг[Батбо/5109]</t>
  </si>
  <si>
    <t>s006725</t>
  </si>
  <si>
    <t>Сүмбом[Юухио/6725]</t>
  </si>
  <si>
    <t/>
  </si>
  <si>
    <t>S006250</t>
  </si>
  <si>
    <t>Тавилан[Батдо/6250]</t>
  </si>
  <si>
    <t>S001672</t>
  </si>
  <si>
    <t>Төрболд[Хүрэл/1672]</t>
  </si>
  <si>
    <t>S002901</t>
  </si>
  <si>
    <t>Тэмүүжин[Төмөр/2901]</t>
  </si>
  <si>
    <t>S001673</t>
  </si>
  <si>
    <t>Тэмүүжин[Чимэг/1673]</t>
  </si>
  <si>
    <t>S001647</t>
  </si>
  <si>
    <t>Тэмүүжин[Ганту/1647]</t>
  </si>
  <si>
    <t>S005762</t>
  </si>
  <si>
    <t>Ууганбаяр[Бямба/5762]</t>
  </si>
  <si>
    <t>S005108</t>
  </si>
  <si>
    <t>Үүрийнтуяа[Санса/5108]</t>
  </si>
  <si>
    <t>S002899</t>
  </si>
  <si>
    <t>Учрал[Пүрэв/2899]</t>
  </si>
  <si>
    <t>S005768</t>
  </si>
  <si>
    <t>Уянга[Ням/5768]</t>
  </si>
  <si>
    <t>S003619</t>
  </si>
  <si>
    <t>Халиун[Басба/3619]</t>
  </si>
  <si>
    <t>S004671</t>
  </si>
  <si>
    <t>Хүслэн[Бааса/4671]</t>
  </si>
  <si>
    <t>S001678</t>
  </si>
  <si>
    <t>Хүслэн[Батбу/1678]</t>
  </si>
  <si>
    <t>S002896</t>
  </si>
  <si>
    <t>Цалгиун[Бат-Ө/2896]</t>
  </si>
  <si>
    <t>S001670</t>
  </si>
  <si>
    <t>Энхгэрэл[Мөнхб/1670]</t>
  </si>
  <si>
    <t>S001680</t>
  </si>
  <si>
    <t>Энхжин[Баярб/1680]</t>
  </si>
  <si>
    <t>S003853</t>
  </si>
  <si>
    <t>Эрмүүн[Ган-Э/3853]</t>
  </si>
  <si>
    <t>S001688</t>
  </si>
  <si>
    <t>Эрхэс[Гэрэл/1688]</t>
  </si>
  <si>
    <t>Код</t>
  </si>
  <si>
    <t>Анги, Бүлэг</t>
  </si>
  <si>
    <t>Хүйс</t>
  </si>
  <si>
    <t>Авсан оноо</t>
  </si>
  <si>
    <t>Үнэлгээний түвшин</t>
  </si>
  <si>
    <t>S001702</t>
  </si>
  <si>
    <t>11-д</t>
  </si>
  <si>
    <t>Анар[Дагва/1702]</t>
  </si>
  <si>
    <t>S001715</t>
  </si>
  <si>
    <t>Ангараг[Алтан/1715]</t>
  </si>
  <si>
    <t>S002955</t>
  </si>
  <si>
    <t>Анужин[Алтан/2955]</t>
  </si>
  <si>
    <t>S001714</t>
  </si>
  <si>
    <t>Анужин[Ганзо/1714]</t>
  </si>
  <si>
    <t>S001713</t>
  </si>
  <si>
    <t>Ану-Үжин[Уламб/1713]</t>
  </si>
  <si>
    <t>S001712</t>
  </si>
  <si>
    <t>Аясмаа[Отгон/1712]</t>
  </si>
  <si>
    <t>S001709</t>
  </si>
  <si>
    <t>Баяргүн[Баяр/1709]</t>
  </si>
  <si>
    <t>S001707</t>
  </si>
  <si>
    <t>Билгүүн[Дорж/1707]</t>
  </si>
  <si>
    <t>S002954</t>
  </si>
  <si>
    <t>Буддагий[Цэрэн/2954]</t>
  </si>
  <si>
    <t>S004675</t>
  </si>
  <si>
    <t>Буяндэлгэр[Мөнгө/4675]</t>
  </si>
  <si>
    <t>S001705</t>
  </si>
  <si>
    <t>Буянжаргал[Ганту/1705]</t>
  </si>
  <si>
    <t>S001691</t>
  </si>
  <si>
    <t>Гантуяа[Галцо/1691]</t>
  </si>
  <si>
    <t>S001703</t>
  </si>
  <si>
    <t>Дамдиндорж[Ганзо/1703]</t>
  </si>
  <si>
    <t>S001716</t>
  </si>
  <si>
    <t>Дөлгөөн[Энхтү/1716]</t>
  </si>
  <si>
    <t>S001700</t>
  </si>
  <si>
    <t>Ихжаргал[Энх-А/1700]</t>
  </si>
  <si>
    <t>S001699</t>
  </si>
  <si>
    <t>Лхагвадорж[Очирх/1699]</t>
  </si>
  <si>
    <t>S001697</t>
  </si>
  <si>
    <t>Маралмаа[Бэхба/1697]</t>
  </si>
  <si>
    <t>S001698</t>
  </si>
  <si>
    <t>Мишээл[Ганхү/1698]</t>
  </si>
  <si>
    <t>S001695</t>
  </si>
  <si>
    <t>Мөнхзаяа[Мөнхг/1695]</t>
  </si>
  <si>
    <t>S001694</t>
  </si>
  <si>
    <t>Мөнхсувд[Тамир/1694]</t>
  </si>
  <si>
    <t>S001693</t>
  </si>
  <si>
    <t>Мөнх-Эрдэнэ[Гүрсэ/1693]</t>
  </si>
  <si>
    <t>S001692</t>
  </si>
  <si>
    <t>Номинчимэг[Сайнб/1692]</t>
  </si>
  <si>
    <t>S004137</t>
  </si>
  <si>
    <t>Оргил[Чимэд/4137]</t>
  </si>
  <si>
    <t>S001729</t>
  </si>
  <si>
    <t>Очгэрэл[Батма/1729]</t>
  </si>
  <si>
    <t>S001704</t>
  </si>
  <si>
    <t>Саруул[Сүх-Э/1704]</t>
  </si>
  <si>
    <t>S001740</t>
  </si>
  <si>
    <t>Соёмбо-Эрдэнэ[Гантө/1740]</t>
  </si>
  <si>
    <t>S001739</t>
  </si>
  <si>
    <t>Сүжээта[Бааса/1739]</t>
  </si>
  <si>
    <t>S001737</t>
  </si>
  <si>
    <t>Сэдбаяр[Энхба/1737]</t>
  </si>
  <si>
    <t>S001736</t>
  </si>
  <si>
    <t>Тамирсүрэн[Хатан/1736]</t>
  </si>
  <si>
    <t>S001734</t>
  </si>
  <si>
    <t>Тэмүүгэ[Жамъя/1734]</t>
  </si>
  <si>
    <t>S001717</t>
  </si>
  <si>
    <t>Тэргэл[Гэрэл/1717]</t>
  </si>
  <si>
    <t>S001730</t>
  </si>
  <si>
    <t>Урангоо[Монхо/1730]</t>
  </si>
  <si>
    <t>S004673</t>
  </si>
  <si>
    <t>Халиун[Пүрэв/4673]</t>
  </si>
  <si>
    <t>S001726</t>
  </si>
  <si>
    <t>Халиун[Лувса/1726]</t>
  </si>
  <si>
    <t>S001727</t>
  </si>
  <si>
    <t>Халиунаа[Болор/1727]</t>
  </si>
  <si>
    <t>S001725</t>
  </si>
  <si>
    <t>Хонгорзул[Эрдэн/1725]</t>
  </si>
  <si>
    <t>S004135</t>
  </si>
  <si>
    <t>Хулан[Молом/4135]</t>
  </si>
  <si>
    <t>S001724</t>
  </si>
  <si>
    <t>Хулан[Батбо/1724]</t>
  </si>
  <si>
    <t>S001723</t>
  </si>
  <si>
    <t>Чингүн[Баттө/1723]</t>
  </si>
  <si>
    <t>S001720</t>
  </si>
  <si>
    <t>Энхболор[Одбая/1720]</t>
  </si>
  <si>
    <t>S001742</t>
  </si>
  <si>
    <t>Энх-Хүслэн[Батто/1742]</t>
  </si>
  <si>
    <t>S001492</t>
  </si>
  <si>
    <t>11-а</t>
  </si>
  <si>
    <t>Анударь[Тэнги/1492]</t>
  </si>
  <si>
    <t>S001483</t>
  </si>
  <si>
    <t>Анужин[Түвши/1483]</t>
  </si>
  <si>
    <t>S005090</t>
  </si>
  <si>
    <t>Анужин[Болдб/5090]</t>
  </si>
  <si>
    <t>S001499</t>
  </si>
  <si>
    <t>Анужин[Ганба/1499]</t>
  </si>
  <si>
    <t>S001491</t>
  </si>
  <si>
    <t>Байгал[Борги/1491]</t>
  </si>
  <si>
    <t>S005091</t>
  </si>
  <si>
    <t>Байгаль[Цэдэв/5091]</t>
  </si>
  <si>
    <t>S001510</t>
  </si>
  <si>
    <t>Батболд[Торда/1510]</t>
  </si>
  <si>
    <t>S005089</t>
  </si>
  <si>
    <t>Батмөнх[Бүдээ/5089]</t>
  </si>
  <si>
    <t>S001482</t>
  </si>
  <si>
    <t>Бат-Оргил[Янтай/1482]</t>
  </si>
  <si>
    <t>S005088</t>
  </si>
  <si>
    <t>Бодоръяа[Түвши/5088]</t>
  </si>
  <si>
    <t>S005223</t>
  </si>
  <si>
    <t>Бүжин[Намха/5223]</t>
  </si>
  <si>
    <t>S001498</t>
  </si>
  <si>
    <t>Гүнбилэг[Түмэн/1498]</t>
  </si>
  <si>
    <t>S001506</t>
  </si>
  <si>
    <t>Даяанаа[Даваг/1506]</t>
  </si>
  <si>
    <t>S006249</t>
  </si>
  <si>
    <t>Дорж[Болдб/6249]</t>
  </si>
  <si>
    <t>S001505</t>
  </si>
  <si>
    <t>Зандангарам[Цэрэн/1505]</t>
  </si>
  <si>
    <t>S001490</t>
  </si>
  <si>
    <t>Золжаргал[Шижир/1490]</t>
  </si>
  <si>
    <t>S003598</t>
  </si>
  <si>
    <t>Золзаяа[Өлзий/3598]</t>
  </si>
  <si>
    <t>S001489</t>
  </si>
  <si>
    <t>Индра[Батсү/1489]</t>
  </si>
  <si>
    <t>S005230</t>
  </si>
  <si>
    <t>Лаура[Борис/5230]</t>
  </si>
  <si>
    <t>эм</t>
  </si>
  <si>
    <t>S001484</t>
  </si>
  <si>
    <t>Мишээл[Эрдэн/1484]</t>
  </si>
  <si>
    <t>S001516</t>
  </si>
  <si>
    <t>Мөнгөлөн[Мөнхб/1516]</t>
  </si>
  <si>
    <t>S001497</t>
  </si>
  <si>
    <t>Мөнгөншүүдэр[Болд-/1497]</t>
  </si>
  <si>
    <t>S001517</t>
  </si>
  <si>
    <t>Мэндбаяр[Ёндон/1517]</t>
  </si>
  <si>
    <t>S006246</t>
  </si>
  <si>
    <t>Намуун[Насан/6246]</t>
  </si>
  <si>
    <t>S001488</t>
  </si>
  <si>
    <t>Номин[Алтан/1488]</t>
  </si>
  <si>
    <t>S003026</t>
  </si>
  <si>
    <t>Одбаяр[Энхба/3026]</t>
  </si>
  <si>
    <t>S001519</t>
  </si>
  <si>
    <t>Отгонзаяа[Мөнхб/1519]</t>
  </si>
  <si>
    <t>S001534</t>
  </si>
  <si>
    <t>Очбилэг[Батчо/1534]</t>
  </si>
  <si>
    <t>S001533</t>
  </si>
  <si>
    <t>Очирбат[Төвши/1533]</t>
  </si>
  <si>
    <t>S001531</t>
  </si>
  <si>
    <t>Санчир[Энхба/1531]</t>
  </si>
  <si>
    <t>S006346</t>
  </si>
  <si>
    <t>Төгсбаясгалан[Отгон/6346]</t>
  </si>
  <si>
    <t>S006263</t>
  </si>
  <si>
    <t>Тэмүүлэн[Даваа/6263]</t>
  </si>
  <si>
    <t>S001480</t>
  </si>
  <si>
    <t>Үүлэн[Түвши/1480]</t>
  </si>
  <si>
    <t>S001502</t>
  </si>
  <si>
    <t>Халиун[Оюунб/1502]</t>
  </si>
  <si>
    <t>S001528</t>
  </si>
  <si>
    <t>Халиун[Өлзий/1528]</t>
  </si>
  <si>
    <t>S005220</t>
  </si>
  <si>
    <t>Халиунаа[Ганту/5220]</t>
  </si>
  <si>
    <t>S001487</t>
  </si>
  <si>
    <t>Хүслэн[Бааса/1487]</t>
  </si>
  <si>
    <t>S001522</t>
  </si>
  <si>
    <t>Хүслэн[Гансү/1522]</t>
  </si>
  <si>
    <t>S001526</t>
  </si>
  <si>
    <t>Цэдэнсодном[Шаара/1526]</t>
  </si>
  <si>
    <t>S001500</t>
  </si>
  <si>
    <t>Цэнгүнбилэг[Мягма/1500]</t>
  </si>
  <si>
    <t>S006245</t>
  </si>
  <si>
    <t>Чанцалдулам[Идэрб/6245]</t>
  </si>
  <si>
    <t>S001525</t>
  </si>
  <si>
    <t>Энхжин[Үйтүм/1525]</t>
  </si>
  <si>
    <t>S001486</t>
  </si>
  <si>
    <t>Энхжин[Баянж/1486]</t>
  </si>
  <si>
    <t>S001485</t>
  </si>
  <si>
    <t>Энхзаяа[Бат-Э/1485]</t>
  </si>
  <si>
    <t>S001560</t>
  </si>
  <si>
    <t>11-б</t>
  </si>
  <si>
    <t>Амарбилэг[Шархү/1560]</t>
  </si>
  <si>
    <t>S001544</t>
  </si>
  <si>
    <t>Анужин[Ариун/1544]</t>
  </si>
  <si>
    <t>S001541</t>
  </si>
  <si>
    <t>Ариунболд[Одхүү/1541]</t>
  </si>
  <si>
    <t>S005076</t>
  </si>
  <si>
    <t>Ариунзаяа[Хөхий/5076]</t>
  </si>
  <si>
    <t>S001559</t>
  </si>
  <si>
    <t>Баярсайхан[Цэрэн/1559]</t>
  </si>
  <si>
    <t>S001558</t>
  </si>
  <si>
    <t>Билгүүн[Шарав/1558]</t>
  </si>
  <si>
    <t>S001581</t>
  </si>
  <si>
    <t>Болор-Эрдэнэ[Бат-Э/1581]</t>
  </si>
  <si>
    <t>S001543</t>
  </si>
  <si>
    <t>Булгансор[Мөнхб/1543]</t>
  </si>
  <si>
    <t>S002884</t>
  </si>
  <si>
    <t>Буяндэлгэр[Өнөрц/2884]</t>
  </si>
  <si>
    <t>S001579</t>
  </si>
  <si>
    <t>Ганзориг[Батба/1579]</t>
  </si>
  <si>
    <t>S001563</t>
  </si>
  <si>
    <t>Ган-Эрдэнэ[Ганба/1563]</t>
  </si>
  <si>
    <t>S001556</t>
  </si>
  <si>
    <t>Дөлгөөн[Ариун/1556]</t>
  </si>
  <si>
    <t>S006248</t>
  </si>
  <si>
    <t>Дөлгөөн[Гэрэл/6248]</t>
  </si>
  <si>
    <t>S001564</t>
  </si>
  <si>
    <t>Дөлгөөн[Амарб/1564]</t>
  </si>
  <si>
    <t>S001555</t>
  </si>
  <si>
    <t>Мишээл[Төмөр/1555]</t>
  </si>
  <si>
    <t>S001588</t>
  </si>
  <si>
    <t>Мишээл[Мөнхб/1588]</t>
  </si>
  <si>
    <t>S005075</t>
  </si>
  <si>
    <t>Мөнхзаяа[Мөнхб/5075]</t>
  </si>
  <si>
    <t>S001577</t>
  </si>
  <si>
    <t>Нанзадсүрэн[Наран/1577]</t>
  </si>
  <si>
    <t>S001590</t>
  </si>
  <si>
    <t>Номин[Хүрэл/1590]</t>
  </si>
  <si>
    <t>S001549</t>
  </si>
  <si>
    <t>Одгэрэл[Хатан/1549]</t>
  </si>
  <si>
    <t>S001565</t>
  </si>
  <si>
    <t>Одхүү[Баярж/1565]</t>
  </si>
  <si>
    <t>S003160</t>
  </si>
  <si>
    <t>Оюун-Эрдэнэ[Бямба/3160]</t>
  </si>
  <si>
    <t>S001539</t>
  </si>
  <si>
    <t>Сүндэрмаа[Эрдэн/1539]</t>
  </si>
  <si>
    <t>S001575</t>
  </si>
  <si>
    <t>Тамир[Доржх/1575]</t>
  </si>
  <si>
    <t>S004629</t>
  </si>
  <si>
    <t>Тамираа[Доржп/4629]</t>
  </si>
  <si>
    <t>S001554</t>
  </si>
  <si>
    <t>Тамираа[Мөнхб/1554]</t>
  </si>
  <si>
    <t>S006347</t>
  </si>
  <si>
    <t>Танан[Баярс/6347]</t>
  </si>
  <si>
    <t>S001546</t>
  </si>
  <si>
    <t>Түвдэндорж[Адъяа/1546]</t>
  </si>
  <si>
    <t>S001578</t>
  </si>
  <si>
    <t>Урангоо[Зориг/1578]</t>
  </si>
  <si>
    <t>S001538</t>
  </si>
  <si>
    <t>Уянга[Одман/1538]</t>
  </si>
  <si>
    <t>S001571</t>
  </si>
  <si>
    <t>Хишигдэлгэр[Төмөр/1571]</t>
  </si>
  <si>
    <t>S001570</t>
  </si>
  <si>
    <t>Хонгорзул[Цолмо/1570]</t>
  </si>
  <si>
    <t>S001552</t>
  </si>
  <si>
    <t>Хулан[Болд/1552]</t>
  </si>
  <si>
    <t>S003223</t>
  </si>
  <si>
    <t>Хулан[Мөнхц/3223]</t>
  </si>
  <si>
    <t>S001583</t>
  </si>
  <si>
    <t>Хүслэн[Эрдэн/1583]</t>
  </si>
  <si>
    <t>S001576</t>
  </si>
  <si>
    <t>Хүслэн[Сайнб/1576]</t>
  </si>
  <si>
    <t>S001561</t>
  </si>
  <si>
    <t>Цэрэнминжин[Ганба/1561]</t>
  </si>
  <si>
    <t>S004232</t>
  </si>
  <si>
    <t>Цэцэнбилиг[Бэгзэ/4232]</t>
  </si>
  <si>
    <t>S001550</t>
  </si>
  <si>
    <t>Чингүн[Хатан/1550]</t>
  </si>
  <si>
    <t>S001568</t>
  </si>
  <si>
    <t>Энх-Оюу[Ихбая/1568]</t>
  </si>
  <si>
    <t>S006331</t>
  </si>
  <si>
    <t>Энх-Эрдэнэ[Батцэ/6331]</t>
  </si>
  <si>
    <t>S001567</t>
  </si>
  <si>
    <t>Энэрэл[Түвши/1567]</t>
  </si>
  <si>
    <t>S001545</t>
  </si>
  <si>
    <t>Эрхэм[Борги/1545]</t>
  </si>
  <si>
    <t>S005670</t>
  </si>
  <si>
    <t>11-в</t>
  </si>
  <si>
    <t>Алтантулга[Чинба/5670]</t>
  </si>
  <si>
    <t>S003040</t>
  </si>
  <si>
    <t>Анар[Ананд/3040]</t>
  </si>
  <si>
    <t>S001610</t>
  </si>
  <si>
    <t>Арвинзаяа[Алтан/1610]</t>
  </si>
  <si>
    <t>S001611</t>
  </si>
  <si>
    <t>Аригун[Мөнхб/1611]</t>
  </si>
  <si>
    <t>S001608</t>
  </si>
  <si>
    <t>Баатархаан[Буддо/1608]</t>
  </si>
  <si>
    <t>S001600</t>
  </si>
  <si>
    <t>Багабанди[Оргил/1600]</t>
  </si>
  <si>
    <t>S001599</t>
  </si>
  <si>
    <t>Бадам-Аюуш[Бааса/1599]</t>
  </si>
  <si>
    <t>S001607</t>
  </si>
  <si>
    <t>Баттуяа[Батто/1607]</t>
  </si>
  <si>
    <t>S001591</t>
  </si>
  <si>
    <t>Биндэръяа[Бат-Ө/1591]</t>
  </si>
  <si>
    <t>S001601</t>
  </si>
  <si>
    <t>Буяндэлгэр[Мөнгө/1601]</t>
  </si>
  <si>
    <t>S001592</t>
  </si>
  <si>
    <t>Өгөөмөр[Батса/1592]</t>
  </si>
  <si>
    <t>S001595</t>
  </si>
  <si>
    <t>Даваалхам[Энхба/1595]</t>
  </si>
  <si>
    <t>S005080</t>
  </si>
  <si>
    <t>Марал[Мөнхб/5080]</t>
  </si>
  <si>
    <t>S001603</t>
  </si>
  <si>
    <t>Марал-Эрдэнэ[Мэндб/1603]</t>
  </si>
  <si>
    <t>S001631</t>
  </si>
  <si>
    <t>Маргад[Тэгшт/1631]</t>
  </si>
  <si>
    <t>S004694</t>
  </si>
  <si>
    <t>Мөнхбаяр[Бямба/4694]</t>
  </si>
  <si>
    <t>S002924</t>
  </si>
  <si>
    <t>Мөнхболд[Сорон/2924]</t>
  </si>
  <si>
    <t>S001644</t>
  </si>
  <si>
    <t>Мөнхсайхан[Мөнгө/1644]</t>
  </si>
  <si>
    <t>S005228</t>
  </si>
  <si>
    <t>Мөрөн[Ганбо/5228]</t>
  </si>
  <si>
    <t>S001642</t>
  </si>
  <si>
    <t>Намуун[Баярб/1642]</t>
  </si>
  <si>
    <t>S001641</t>
  </si>
  <si>
    <t>Намуунаа[Жамъя/1641]</t>
  </si>
  <si>
    <t>S001640</t>
  </si>
  <si>
    <t>Номин[Ганбо/1640]</t>
  </si>
  <si>
    <t>S001638</t>
  </si>
  <si>
    <t>Номин-Эрдэнэ[Энхба/1638]</t>
  </si>
  <si>
    <t>S001636</t>
  </si>
  <si>
    <t>Пүрэвбаатар[Даваа/1636]</t>
  </si>
  <si>
    <t>S001634</t>
  </si>
  <si>
    <t>Тод-Од[Үүрца/1634]</t>
  </si>
  <si>
    <t>S001602</t>
  </si>
  <si>
    <t>Тони[Кауко/1602]</t>
  </si>
  <si>
    <t>S001619</t>
  </si>
  <si>
    <t>Түвшинбаяр[Эрдэн/1619]</t>
  </si>
  <si>
    <t>S004086</t>
  </si>
  <si>
    <t>Тэргэл[Гэрэл/4086]</t>
  </si>
  <si>
    <t>S001616</t>
  </si>
  <si>
    <t>Халиун[Өлзий/1616]</t>
  </si>
  <si>
    <t>S001629</t>
  </si>
  <si>
    <t>Хонгорзул[Пүрэв/1629]</t>
  </si>
  <si>
    <t>S004206</t>
  </si>
  <si>
    <t>Хулан[Мөнхб/4206]</t>
  </si>
  <si>
    <t>S001628</t>
  </si>
  <si>
    <t>Хулан[Бөхба/1628]</t>
  </si>
  <si>
    <t>S001627</t>
  </si>
  <si>
    <t>Хүслэн[Ганту/1627]</t>
  </si>
  <si>
    <t>S001626</t>
  </si>
  <si>
    <t>Цолмон[Цэнд-/1626]</t>
  </si>
  <si>
    <t>S005081</t>
  </si>
  <si>
    <t>Цэлмүүн[Амгал/5081]</t>
  </si>
  <si>
    <t>S001615</t>
  </si>
  <si>
    <t>Цэлмэг[Батба/1615]</t>
  </si>
  <si>
    <t>S001625</t>
  </si>
  <si>
    <t>Цэндсүрэн[Цэрэн/1625]</t>
  </si>
  <si>
    <t>S002951</t>
  </si>
  <si>
    <t>Энхжав[Энхба/2951]</t>
  </si>
  <si>
    <t>S001622</t>
  </si>
  <si>
    <t>Энхжин[Золжа/1622]</t>
  </si>
  <si>
    <t>S001621</t>
  </si>
  <si>
    <t>Энхмаа[Сэнгэ/1621]</t>
  </si>
  <si>
    <t>S001633</t>
  </si>
  <si>
    <t>Энхцэлмэг[Бямба/1633]</t>
  </si>
  <si>
    <t>S002923</t>
  </si>
  <si>
    <t>Эрдэнэчимэг[Хашхү/2923]</t>
  </si>
  <si>
    <t>Амжилт</t>
  </si>
  <si>
    <t>Чанар</t>
  </si>
  <si>
    <t>Анги</t>
  </si>
  <si>
    <t>нийт</t>
  </si>
  <si>
    <t>2019-2020 ОНЫ ХИЧЭЭЛИЙН ЖИЛ</t>
  </si>
  <si>
    <t>НИЙСЛЭЛИЙН ЕРӨНХИЙ БОЛОВСРОЛЫН ЛАБОРАТОРИ 23 ДУГААР СУРГУУЛИЙН    11-Р АНГИЙН ГАЗАРЗҮЙН ХИЧЭЭЛИЙН ХАГАС ЖИЛИЙН  МЭДЛЭГ ЧАДВАРЫН СОРИЛ</t>
  </si>
  <si>
    <t>Сурагчийн нэр</t>
  </si>
  <si>
    <t>Анги, бүлэг</t>
  </si>
  <si>
    <t>Үнэлгээ</t>
  </si>
  <si>
    <t>НИЙСЛЭЛИЙН ЕРӨНХИЙ БОЛОВСРОЛЫН ЛАБОРАТОРИ 23 ДУГААР СУРГУУЛИЙН                11-Р АНГИЙН ГАЗАРЗҮЙН ХИЧЭЭЛИЙН ХАГАС ЖИЛИЙН  МЭДЛЭГ ЧАДВАРЫН СОРИЛ</t>
  </si>
  <si>
    <t>НИЙСЛЭЛИЙН ЕРӨНХИЙ БОЛОВСРОЛЫН ЛАБОРАТОРИ 23 ДУГААР СУРГУУЛИЙН                          11-Р АНГИЙН ГАЗАРЗҮЙН ХИЧЭЭЛИЙН ХАГАС ЖИЛИЙН  МЭДЛЭГ ЧАДВАРЫН СОРИЛ</t>
  </si>
  <si>
    <t>НИЙСЛЭЛИЙН ЕРӨНХИЙ БОЛОВСРОЛЫН ЛАБОРАТОРИ 23 ДУГААР СУРГУУЛИЙН                11А АНГИЙН ГАЗАРЗҮЙН ХИЧЭЭЛИЙН ХАГАС ЖИЛИЙН  МЭДЛЭГ ЧАДВАРЫН СОРИЛ</t>
  </si>
  <si>
    <t>НИЙСЛЭЛИЙН ЕРӨНХИЙ БОЛОВСРОЛЫН ЛАБОРАТОРИ 23 ДУГААР СУРГУУЛИЙН                11Б  АНГИЙН ГАЗАРЗҮЙН ХИЧЭЭЛИЙН ХАГАС ЖИЛИЙН  МЭДЛЭГ ЧАДВАРЫН СОРИЛ</t>
  </si>
  <si>
    <t>Оноо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</si>
</sst>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name val="Calibri"/>
    </font>
    <font>
      <b/>
      <sz val="12"/>
      <color rgb="FF002060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 textRotation="150"/>
    </xf>
    <xf numFmtId="0" fontId="2" fillId="0" borderId="3" xfId="0" applyFont="1" applyBorder="1" applyAlignment="1">
      <alignment horizontal="center" textRotation="150"/>
    </xf>
    <xf numFmtId="0" fontId="2" fillId="0" borderId="4" xfId="0" applyFont="1" applyBorder="1" applyAlignment="1">
      <alignment horizontal="center" textRotation="150"/>
    </xf>
    <xf numFmtId="0" fontId="0" fillId="2" borderId="5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4" fontId="0" fillId="2" borderId="5" xfId="0" applyNumberFormat="1" applyFill="1" applyBorder="1" applyAlignment="1">
      <alignment horizontal="center" vertical="top"/>
    </xf>
    <xf numFmtId="0" fontId="0" fillId="2" borderId="5" xfId="0" applyFill="1" applyBorder="1"/>
    <xf numFmtId="0" fontId="0" fillId="2" borderId="5" xfId="0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3" borderId="5" xfId="0" applyFill="1" applyBorder="1" applyAlignment="1">
      <alignment horizontal="center" vertical="top"/>
    </xf>
    <xf numFmtId="0" fontId="0" fillId="4" borderId="5" xfId="0" applyFill="1" applyBorder="1" applyAlignment="1">
      <alignment horizontal="center" vertical="top"/>
    </xf>
    <xf numFmtId="0" fontId="0" fillId="5" borderId="5" xfId="0" applyFill="1" applyBorder="1" applyAlignment="1">
      <alignment horizontal="center" vertical="top"/>
    </xf>
    <xf numFmtId="0" fontId="0" fillId="3" borderId="7" xfId="0" applyFill="1" applyBorder="1" applyAlignment="1">
      <alignment horizontal="center" vertical="top"/>
    </xf>
    <xf numFmtId="0" fontId="0" fillId="4" borderId="7" xfId="0" applyFill="1" applyBorder="1" applyAlignment="1">
      <alignment horizontal="center" vertical="top"/>
    </xf>
    <xf numFmtId="0" fontId="0" fillId="0" borderId="8" xfId="0" applyBorder="1" applyAlignment="1">
      <alignment vertical="top"/>
    </xf>
    <xf numFmtId="0" fontId="0" fillId="5" borderId="7" xfId="0" applyFill="1" applyBorder="1" applyAlignment="1">
      <alignment horizontal="center" vertical="top"/>
    </xf>
    <xf numFmtId="0" fontId="0" fillId="2" borderId="9" xfId="0" applyFill="1" applyBorder="1" applyAlignment="1">
      <alignment vertical="top"/>
    </xf>
    <xf numFmtId="0" fontId="0" fillId="2" borderId="10" xfId="0" applyFill="1" applyBorder="1" applyAlignment="1">
      <alignment vertical="top"/>
    </xf>
    <xf numFmtId="4" fontId="0" fillId="2" borderId="11" xfId="0" applyNumberFormat="1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4" fontId="0" fillId="2" borderId="12" xfId="0" applyNumberFormat="1" applyFill="1" applyBorder="1" applyAlignment="1">
      <alignment horizontal="center" vertical="top"/>
    </xf>
    <xf numFmtId="0" fontId="0" fillId="0" borderId="5" xfId="0" applyBorder="1"/>
    <xf numFmtId="1" fontId="0" fillId="0" borderId="5" xfId="0" applyNumberFormat="1" applyBorder="1"/>
    <xf numFmtId="9" fontId="0" fillId="0" borderId="5" xfId="1" applyFont="1" applyBorder="1"/>
    <xf numFmtId="0" fontId="0" fillId="0" borderId="0" xfId="0" applyAlignment="1">
      <alignment horizontal="center"/>
    </xf>
    <xf numFmtId="0" fontId="0" fillId="6" borderId="5" xfId="0" applyFill="1" applyBorder="1"/>
    <xf numFmtId="0" fontId="0" fillId="7" borderId="5" xfId="0" applyFill="1" applyBorder="1"/>
    <xf numFmtId="0" fontId="0" fillId="8" borderId="5" xfId="0" applyFill="1" applyBorder="1"/>
    <xf numFmtId="9" fontId="0" fillId="8" borderId="5" xfId="1" applyFont="1" applyFill="1" applyBorder="1"/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/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/>
    </xf>
    <xf numFmtId="1" fontId="0" fillId="8" borderId="5" xfId="1" applyNumberFormat="1" applyFont="1" applyFill="1" applyBorder="1"/>
    <xf numFmtId="0" fontId="0" fillId="8" borderId="5" xfId="0" applyFill="1" applyBorder="1" applyAlignment="1">
      <alignment horizontal="center" textRotation="150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0" fillId="0" borderId="5" xfId="0" applyNumberFormat="1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9" fontId="0" fillId="0" borderId="5" xfId="1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8" borderId="5" xfId="0" applyFill="1" applyBorder="1" applyAlignment="1">
      <alignment horizontal="center" textRotation="150" wrapText="1"/>
    </xf>
    <xf numFmtId="0" fontId="0" fillId="8" borderId="5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Graph!$L$4</c:f>
              <c:strCache>
                <c:ptCount val="1"/>
                <c:pt idx="0">
                  <c:v>Амжилт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solidFill>
                <a:schemeClr val="accent1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Graph!$B$5:$B$10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нийт</c:v>
                </c:pt>
              </c:strCache>
            </c:strRef>
          </c:cat>
          <c:val>
            <c:numRef>
              <c:f>Graph!$L$5:$L$10</c:f>
              <c:numCache>
                <c:formatCode>0%</c:formatCode>
                <c:ptCount val="6"/>
                <c:pt idx="0">
                  <c:v>0.97619047619047616</c:v>
                </c:pt>
                <c:pt idx="1">
                  <c:v>0.72499999999999998</c:v>
                </c:pt>
                <c:pt idx="2">
                  <c:v>0.97435897435897434</c:v>
                </c:pt>
                <c:pt idx="3">
                  <c:v>0.93333333333333335</c:v>
                </c:pt>
                <c:pt idx="4">
                  <c:v>1</c:v>
                </c:pt>
                <c:pt idx="5">
                  <c:v>0.91878172588832485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C1-482D-B494-37C7FA1E205E}"/>
            </c:ext>
          </c:extLst>
        </c:ser>
        <c:ser>
          <c:idx val="1"/>
          <c:order val="1"/>
          <c:tx>
            <c:strRef>
              <c:f>Graph!$M$4</c:f>
              <c:strCache>
                <c:ptCount val="1"/>
                <c:pt idx="0">
                  <c:v>Чанар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Graph!$B$5:$B$10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нийт</c:v>
                </c:pt>
              </c:strCache>
            </c:strRef>
          </c:cat>
          <c:val>
            <c:numRef>
              <c:f>Graph!$M$5:$M$10</c:f>
              <c:numCache>
                <c:formatCode>0%</c:formatCode>
                <c:ptCount val="6"/>
                <c:pt idx="0">
                  <c:v>0.5</c:v>
                </c:pt>
                <c:pt idx="1">
                  <c:v>0.2</c:v>
                </c:pt>
                <c:pt idx="2">
                  <c:v>0.79487179487179482</c:v>
                </c:pt>
                <c:pt idx="3">
                  <c:v>0.6</c:v>
                </c:pt>
                <c:pt idx="4">
                  <c:v>0.90322580645161288</c:v>
                </c:pt>
                <c:pt idx="5">
                  <c:v>0.58375634517766495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C1-482D-B494-37C7FA1E205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shape val="box"/>
        <c:axId val="603905160"/>
        <c:axId val="603904504"/>
        <c:axId val="0"/>
      </c:bar3DChart>
      <c:catAx>
        <c:axId val="603905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solidFill>
            <a:srgbClr val="FFC000"/>
          </a:solidFill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904504"/>
        <c:crosses val="autoZero"/>
        <c:auto val="1"/>
        <c:lblAlgn val="ctr"/>
        <c:lblOffset val="100"/>
        <c:noMultiLvlLbl val="0"/>
      </c:catAx>
      <c:valAx>
        <c:axId val="603904504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solidFill>
            <a:srgbClr val="FFC000"/>
          </a:solidFill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905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10</xdr:row>
      <xdr:rowOff>138111</xdr:rowOff>
    </xdr:from>
    <xdr:to>
      <xdr:col>12</xdr:col>
      <xdr:colOff>561974</xdr:colOff>
      <xdr:row>27</xdr:row>
      <xdr:rowOff>123824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FC8FEA-DF89-4E15-99A0-AAB2BA3A40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589F9-3CDB-47BD-B6BA-2DC2FF2B15CD}">
  <dimension ref="A1:X205"/>
  <sheetViews>
    <sheetView workbookViewId="0">
      <selection activeCell="C22" sqref="C22"/>
    </sheetView>
  </sheetViews>
  <sheetFormatPr defaultRowHeight="15" x14ac:dyDescent="0.25"/>
  <cols>
    <col min="2" max="2" width="58.7109375" bestFit="1" customWidth="1"/>
    <col min="3" max="3" width="18.140625" customWidth="1"/>
    <col min="4" max="4" width="12.140625" bestFit="1" customWidth="1"/>
    <col min="5" max="5" width="13.140625" bestFit="1" customWidth="1"/>
    <col min="6" max="6" width="10.42578125" bestFit="1" customWidth="1"/>
    <col min="7" max="24" width="12.140625" bestFit="1" customWidth="1"/>
  </cols>
  <sheetData>
    <row r="1" spans="1:24" ht="15.75" thickBot="1" x14ac:dyDescent="0.3"/>
    <row r="2" spans="1:24" ht="46.5" x14ac:dyDescent="0.25">
      <c r="B2" s="1" t="s">
        <v>0</v>
      </c>
      <c r="C2" s="2"/>
      <c r="D2" s="3" t="s">
        <v>1</v>
      </c>
      <c r="E2" s="3" t="s">
        <v>2</v>
      </c>
      <c r="F2" s="3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8</v>
      </c>
      <c r="L2" s="4" t="s">
        <v>9</v>
      </c>
      <c r="M2" s="4" t="s">
        <v>10</v>
      </c>
      <c r="N2" s="4" t="s">
        <v>11</v>
      </c>
      <c r="O2" s="4" t="s">
        <v>12</v>
      </c>
      <c r="P2" s="4" t="s">
        <v>13</v>
      </c>
      <c r="Q2" s="4" t="s">
        <v>14</v>
      </c>
      <c r="R2" s="4" t="s">
        <v>15</v>
      </c>
      <c r="S2" s="4" t="s">
        <v>16</v>
      </c>
      <c r="T2" s="4" t="s">
        <v>17</v>
      </c>
      <c r="U2" s="4" t="s">
        <v>18</v>
      </c>
      <c r="V2" s="4" t="s">
        <v>19</v>
      </c>
      <c r="W2" s="4" t="s">
        <v>20</v>
      </c>
      <c r="X2" s="5" t="s">
        <v>21</v>
      </c>
    </row>
    <row r="3" spans="1:24" x14ac:dyDescent="0.25">
      <c r="B3" s="6" t="s">
        <v>22</v>
      </c>
      <c r="C3" s="7"/>
      <c r="D3" s="8">
        <v>18</v>
      </c>
      <c r="E3" s="9"/>
      <c r="F3" s="9"/>
      <c r="G3" s="10" t="s">
        <v>23</v>
      </c>
      <c r="H3" s="10" t="s">
        <v>24</v>
      </c>
      <c r="I3" s="10" t="s">
        <v>24</v>
      </c>
      <c r="J3" s="10" t="s">
        <v>25</v>
      </c>
      <c r="K3" s="10" t="s">
        <v>24</v>
      </c>
      <c r="L3" s="10" t="s">
        <v>25</v>
      </c>
      <c r="M3" s="10" t="s">
        <v>23</v>
      </c>
      <c r="N3" s="10" t="s">
        <v>25</v>
      </c>
      <c r="O3" s="10" t="s">
        <v>26</v>
      </c>
      <c r="P3" s="10" t="s">
        <v>26</v>
      </c>
      <c r="Q3" s="10" t="s">
        <v>26</v>
      </c>
      <c r="R3" s="10" t="s">
        <v>26</v>
      </c>
      <c r="S3" s="10" t="s">
        <v>25</v>
      </c>
      <c r="T3" s="10" t="s">
        <v>23</v>
      </c>
      <c r="U3" s="10" t="s">
        <v>26</v>
      </c>
      <c r="V3" s="10" t="s">
        <v>23</v>
      </c>
      <c r="W3" s="10" t="s">
        <v>23</v>
      </c>
      <c r="X3" s="11" t="s">
        <v>25</v>
      </c>
    </row>
    <row r="4" spans="1:24" x14ac:dyDescent="0.25">
      <c r="A4" t="str">
        <f>MID(B4,12,7)</f>
        <v>S001543</v>
      </c>
      <c r="B4" s="12" t="s">
        <v>27</v>
      </c>
      <c r="C4" s="13" t="s">
        <v>28</v>
      </c>
      <c r="D4" s="8">
        <v>14</v>
      </c>
      <c r="E4" s="8">
        <v>77.7777777777778</v>
      </c>
      <c r="F4" s="10" t="s">
        <v>29</v>
      </c>
      <c r="G4" s="14" t="s">
        <v>23</v>
      </c>
      <c r="H4" s="14" t="s">
        <v>24</v>
      </c>
      <c r="I4" s="14" t="s">
        <v>24</v>
      </c>
      <c r="J4" s="15" t="s">
        <v>24</v>
      </c>
      <c r="K4" s="14" t="s">
        <v>24</v>
      </c>
      <c r="L4" s="15" t="s">
        <v>23</v>
      </c>
      <c r="M4" s="14" t="s">
        <v>23</v>
      </c>
      <c r="N4" s="14" t="s">
        <v>25</v>
      </c>
      <c r="O4" s="14" t="s">
        <v>26</v>
      </c>
      <c r="P4" s="14" t="s">
        <v>26</v>
      </c>
      <c r="Q4" s="14" t="s">
        <v>26</v>
      </c>
      <c r="R4" s="14" t="s">
        <v>26</v>
      </c>
      <c r="S4" s="16"/>
      <c r="T4" s="15" t="s">
        <v>26</v>
      </c>
      <c r="U4" s="14" t="s">
        <v>26</v>
      </c>
      <c r="V4" s="14" t="s">
        <v>23</v>
      </c>
      <c r="W4" s="14" t="s">
        <v>23</v>
      </c>
      <c r="X4" s="17" t="s">
        <v>25</v>
      </c>
    </row>
    <row r="5" spans="1:24" x14ac:dyDescent="0.25">
      <c r="A5" t="str">
        <f t="shared" ref="A5:A68" si="0">MID(B5,12,7)</f>
        <v>S001549</v>
      </c>
      <c r="B5" s="12" t="s">
        <v>30</v>
      </c>
      <c r="C5" s="13" t="s">
        <v>31</v>
      </c>
      <c r="D5" s="8">
        <v>16</v>
      </c>
      <c r="E5" s="8">
        <v>88.8888888888889</v>
      </c>
      <c r="F5" s="10" t="s">
        <v>32</v>
      </c>
      <c r="G5" s="14" t="s">
        <v>23</v>
      </c>
      <c r="H5" s="14" t="s">
        <v>24</v>
      </c>
      <c r="I5" s="14" t="s">
        <v>24</v>
      </c>
      <c r="J5" s="15" t="s">
        <v>24</v>
      </c>
      <c r="K5" s="14" t="s">
        <v>24</v>
      </c>
      <c r="L5" s="15" t="s">
        <v>23</v>
      </c>
      <c r="M5" s="14" t="s">
        <v>23</v>
      </c>
      <c r="N5" s="14" t="s">
        <v>25</v>
      </c>
      <c r="O5" s="14" t="s">
        <v>26</v>
      </c>
      <c r="P5" s="14" t="s">
        <v>26</v>
      </c>
      <c r="Q5" s="14" t="s">
        <v>26</v>
      </c>
      <c r="R5" s="14" t="s">
        <v>26</v>
      </c>
      <c r="S5" s="14" t="s">
        <v>25</v>
      </c>
      <c r="T5" s="14" t="s">
        <v>23</v>
      </c>
      <c r="U5" s="14" t="s">
        <v>26</v>
      </c>
      <c r="V5" s="14" t="s">
        <v>23</v>
      </c>
      <c r="W5" s="14" t="s">
        <v>23</v>
      </c>
      <c r="X5" s="17" t="s">
        <v>25</v>
      </c>
    </row>
    <row r="6" spans="1:24" x14ac:dyDescent="0.25">
      <c r="A6" t="str">
        <f t="shared" si="0"/>
        <v>S006248</v>
      </c>
      <c r="B6" s="12" t="s">
        <v>33</v>
      </c>
      <c r="C6" s="13" t="s">
        <v>34</v>
      </c>
      <c r="D6" s="8">
        <v>14</v>
      </c>
      <c r="E6" s="8">
        <v>77.7777777777778</v>
      </c>
      <c r="F6" s="10" t="s">
        <v>29</v>
      </c>
      <c r="G6" s="14" t="s">
        <v>23</v>
      </c>
      <c r="H6" s="14" t="s">
        <v>24</v>
      </c>
      <c r="I6" s="15" t="s">
        <v>23</v>
      </c>
      <c r="J6" s="15" t="s">
        <v>23</v>
      </c>
      <c r="K6" s="14" t="s">
        <v>24</v>
      </c>
      <c r="L6" s="15" t="s">
        <v>23</v>
      </c>
      <c r="M6" s="14" t="s">
        <v>23</v>
      </c>
      <c r="N6" s="14" t="s">
        <v>25</v>
      </c>
      <c r="O6" s="14" t="s">
        <v>26</v>
      </c>
      <c r="P6" s="14" t="s">
        <v>26</v>
      </c>
      <c r="Q6" s="14" t="s">
        <v>26</v>
      </c>
      <c r="R6" s="14" t="s">
        <v>26</v>
      </c>
      <c r="S6" s="14" t="s">
        <v>25</v>
      </c>
      <c r="T6" s="14" t="s">
        <v>23</v>
      </c>
      <c r="U6" s="14" t="s">
        <v>26</v>
      </c>
      <c r="V6" s="15" t="s">
        <v>24</v>
      </c>
      <c r="W6" s="14" t="s">
        <v>23</v>
      </c>
      <c r="X6" s="17" t="s">
        <v>25</v>
      </c>
    </row>
    <row r="7" spans="1:24" x14ac:dyDescent="0.25">
      <c r="A7" t="str">
        <f t="shared" si="0"/>
        <v>S001581</v>
      </c>
      <c r="B7" s="12" t="s">
        <v>35</v>
      </c>
      <c r="C7" s="13" t="s">
        <v>36</v>
      </c>
      <c r="D7" s="8">
        <v>11</v>
      </c>
      <c r="E7" s="8">
        <v>61.1111111111111</v>
      </c>
      <c r="F7" s="10" t="s">
        <v>37</v>
      </c>
      <c r="G7" s="15" t="s">
        <v>26</v>
      </c>
      <c r="H7" s="15" t="s">
        <v>26</v>
      </c>
      <c r="I7" s="15" t="s">
        <v>23</v>
      </c>
      <c r="J7" s="15" t="s">
        <v>23</v>
      </c>
      <c r="K7" s="14" t="s">
        <v>24</v>
      </c>
      <c r="L7" s="15" t="s">
        <v>23</v>
      </c>
      <c r="M7" s="14" t="s">
        <v>23</v>
      </c>
      <c r="N7" s="15" t="s">
        <v>26</v>
      </c>
      <c r="O7" s="14" t="s">
        <v>26</v>
      </c>
      <c r="P7" s="14" t="s">
        <v>26</v>
      </c>
      <c r="Q7" s="14" t="s">
        <v>26</v>
      </c>
      <c r="R7" s="14" t="s">
        <v>26</v>
      </c>
      <c r="S7" s="14" t="s">
        <v>25</v>
      </c>
      <c r="T7" s="14" t="s">
        <v>23</v>
      </c>
      <c r="U7" s="15" t="s">
        <v>25</v>
      </c>
      <c r="V7" s="14" t="s">
        <v>23</v>
      </c>
      <c r="W7" s="14" t="s">
        <v>23</v>
      </c>
      <c r="X7" s="17" t="s">
        <v>25</v>
      </c>
    </row>
    <row r="8" spans="1:24" x14ac:dyDescent="0.25">
      <c r="A8" t="str">
        <f t="shared" si="0"/>
        <v>S001588</v>
      </c>
      <c r="B8" s="12" t="s">
        <v>38</v>
      </c>
      <c r="C8" s="13" t="s">
        <v>39</v>
      </c>
      <c r="D8" s="8">
        <v>8</v>
      </c>
      <c r="E8" s="8">
        <v>44.4444444444444</v>
      </c>
      <c r="F8" s="10" t="s">
        <v>40</v>
      </c>
      <c r="G8" s="15" t="s">
        <v>26</v>
      </c>
      <c r="H8" s="15" t="s">
        <v>26</v>
      </c>
      <c r="I8" s="15" t="s">
        <v>23</v>
      </c>
      <c r="J8" s="15" t="s">
        <v>23</v>
      </c>
      <c r="K8" s="14" t="s">
        <v>24</v>
      </c>
      <c r="L8" s="15" t="s">
        <v>23</v>
      </c>
      <c r="M8" s="15" t="s">
        <v>25</v>
      </c>
      <c r="N8" s="15" t="s">
        <v>26</v>
      </c>
      <c r="O8" s="14" t="s">
        <v>26</v>
      </c>
      <c r="P8" s="14" t="s">
        <v>26</v>
      </c>
      <c r="Q8" s="14" t="s">
        <v>26</v>
      </c>
      <c r="R8" s="14" t="s">
        <v>26</v>
      </c>
      <c r="S8" s="14" t="s">
        <v>25</v>
      </c>
      <c r="T8" s="14" t="s">
        <v>23</v>
      </c>
      <c r="U8" s="15" t="s">
        <v>25</v>
      </c>
      <c r="V8" s="14" t="s">
        <v>23</v>
      </c>
      <c r="W8" s="15" t="s">
        <v>25</v>
      </c>
      <c r="X8" s="18" t="s">
        <v>41</v>
      </c>
    </row>
    <row r="9" spans="1:24" x14ac:dyDescent="0.25">
      <c r="A9" t="str">
        <f t="shared" si="0"/>
        <v>S001544</v>
      </c>
      <c r="B9" s="19" t="s">
        <v>42</v>
      </c>
      <c r="C9" s="13" t="s">
        <v>43</v>
      </c>
      <c r="D9" s="8">
        <v>15</v>
      </c>
      <c r="E9" s="8">
        <v>83.3333333333333</v>
      </c>
      <c r="F9" s="10" t="s">
        <v>32</v>
      </c>
      <c r="G9" s="14" t="s">
        <v>23</v>
      </c>
      <c r="H9" s="14" t="s">
        <v>24</v>
      </c>
      <c r="I9" s="14" t="s">
        <v>24</v>
      </c>
      <c r="J9" s="14" t="s">
        <v>25</v>
      </c>
      <c r="K9" s="14" t="s">
        <v>24</v>
      </c>
      <c r="L9" s="14" t="s">
        <v>25</v>
      </c>
      <c r="M9" s="15" t="s">
        <v>25</v>
      </c>
      <c r="N9" s="16"/>
      <c r="O9" s="14" t="s">
        <v>26</v>
      </c>
      <c r="P9" s="14" t="s">
        <v>26</v>
      </c>
      <c r="Q9" s="14" t="s">
        <v>26</v>
      </c>
      <c r="R9" s="14" t="s">
        <v>26</v>
      </c>
      <c r="S9" s="15" t="s">
        <v>23</v>
      </c>
      <c r="T9" s="14" t="s">
        <v>23</v>
      </c>
      <c r="U9" s="14" t="s">
        <v>26</v>
      </c>
      <c r="V9" s="14" t="s">
        <v>23</v>
      </c>
      <c r="W9" s="14" t="s">
        <v>23</v>
      </c>
      <c r="X9" s="17" t="s">
        <v>25</v>
      </c>
    </row>
    <row r="10" spans="1:24" x14ac:dyDescent="0.25">
      <c r="A10" t="str">
        <f t="shared" si="0"/>
        <v>S001567</v>
      </c>
      <c r="B10" s="19" t="s">
        <v>44</v>
      </c>
      <c r="C10" s="13" t="s">
        <v>45</v>
      </c>
      <c r="D10" s="8">
        <v>10</v>
      </c>
      <c r="E10" s="8">
        <v>55.5555555555556</v>
      </c>
      <c r="F10" s="10" t="s">
        <v>46</v>
      </c>
      <c r="G10" s="14" t="s">
        <v>23</v>
      </c>
      <c r="H10" s="14" t="s">
        <v>24</v>
      </c>
      <c r="I10" s="15" t="s">
        <v>23</v>
      </c>
      <c r="J10" s="14" t="s">
        <v>25</v>
      </c>
      <c r="K10" s="15" t="s">
        <v>23</v>
      </c>
      <c r="L10" s="14" t="s">
        <v>25</v>
      </c>
      <c r="M10" s="14" t="s">
        <v>23</v>
      </c>
      <c r="N10" s="14" t="s">
        <v>25</v>
      </c>
      <c r="O10" s="15" t="s">
        <v>23</v>
      </c>
      <c r="P10" s="15" t="s">
        <v>23</v>
      </c>
      <c r="Q10" s="14" t="s">
        <v>26</v>
      </c>
      <c r="R10" s="14" t="s">
        <v>26</v>
      </c>
      <c r="S10" s="15" t="s">
        <v>24</v>
      </c>
      <c r="T10" s="14" t="s">
        <v>23</v>
      </c>
      <c r="U10" s="15" t="s">
        <v>24</v>
      </c>
      <c r="V10" s="14" t="s">
        <v>23</v>
      </c>
      <c r="W10" s="16"/>
      <c r="X10" s="18" t="s">
        <v>23</v>
      </c>
    </row>
    <row r="11" spans="1:24" x14ac:dyDescent="0.25">
      <c r="A11" t="str">
        <f t="shared" si="0"/>
        <v>S001552</v>
      </c>
      <c r="B11" s="19" t="s">
        <v>47</v>
      </c>
      <c r="C11" s="13" t="s">
        <v>48</v>
      </c>
      <c r="D11" s="8">
        <v>8</v>
      </c>
      <c r="E11" s="8">
        <v>44.4444444444444</v>
      </c>
      <c r="F11" s="10" t="s">
        <v>40</v>
      </c>
      <c r="G11" s="15" t="s">
        <v>26</v>
      </c>
      <c r="H11" s="15" t="s">
        <v>26</v>
      </c>
      <c r="I11" s="15" t="s">
        <v>23</v>
      </c>
      <c r="J11" s="15" t="s">
        <v>23</v>
      </c>
      <c r="K11" s="14" t="s">
        <v>24</v>
      </c>
      <c r="L11" s="14" t="s">
        <v>25</v>
      </c>
      <c r="M11" s="15" t="s">
        <v>25</v>
      </c>
      <c r="N11" s="15" t="s">
        <v>24</v>
      </c>
      <c r="O11" s="15" t="s">
        <v>23</v>
      </c>
      <c r="P11" s="16"/>
      <c r="Q11" s="14" t="s">
        <v>26</v>
      </c>
      <c r="R11" s="14" t="s">
        <v>26</v>
      </c>
      <c r="S11" s="14" t="s">
        <v>25</v>
      </c>
      <c r="T11" s="14" t="s">
        <v>23</v>
      </c>
      <c r="U11" s="16"/>
      <c r="V11" s="14" t="s">
        <v>23</v>
      </c>
      <c r="W11" s="16"/>
      <c r="X11" s="17" t="s">
        <v>25</v>
      </c>
    </row>
    <row r="12" spans="1:24" x14ac:dyDescent="0.25">
      <c r="A12" t="str">
        <f t="shared" si="0"/>
        <v>S001578</v>
      </c>
      <c r="B12" s="19" t="s">
        <v>49</v>
      </c>
      <c r="C12" s="13" t="s">
        <v>50</v>
      </c>
      <c r="D12" s="8">
        <v>12</v>
      </c>
      <c r="E12" s="8">
        <v>66.6666666666667</v>
      </c>
      <c r="F12" s="10" t="s">
        <v>37</v>
      </c>
      <c r="G12" s="15" t="s">
        <v>26</v>
      </c>
      <c r="H12" s="14" t="s">
        <v>24</v>
      </c>
      <c r="I12" s="15" t="s">
        <v>23</v>
      </c>
      <c r="J12" s="14" t="s">
        <v>25</v>
      </c>
      <c r="K12" s="14" t="s">
        <v>24</v>
      </c>
      <c r="L12" s="14" t="s">
        <v>25</v>
      </c>
      <c r="M12" s="15" t="s">
        <v>25</v>
      </c>
      <c r="N12" s="14" t="s">
        <v>25</v>
      </c>
      <c r="O12" s="14" t="s">
        <v>26</v>
      </c>
      <c r="P12" s="14" t="s">
        <v>26</v>
      </c>
      <c r="Q12" s="14" t="s">
        <v>26</v>
      </c>
      <c r="R12" s="14" t="s">
        <v>26</v>
      </c>
      <c r="S12" s="15" t="s">
        <v>24</v>
      </c>
      <c r="T12" s="14" t="s">
        <v>23</v>
      </c>
      <c r="U12" s="14" t="s">
        <v>26</v>
      </c>
      <c r="V12" s="15" t="s">
        <v>25</v>
      </c>
      <c r="W12" s="16"/>
      <c r="X12" s="17" t="s">
        <v>25</v>
      </c>
    </row>
    <row r="13" spans="1:24" x14ac:dyDescent="0.25">
      <c r="A13" t="str">
        <f t="shared" si="0"/>
        <v>S001538</v>
      </c>
      <c r="B13" s="19" t="s">
        <v>51</v>
      </c>
      <c r="C13" s="13" t="s">
        <v>52</v>
      </c>
      <c r="D13" s="8">
        <v>8</v>
      </c>
      <c r="E13" s="8">
        <v>44.4444444444444</v>
      </c>
      <c r="F13" s="10" t="s">
        <v>40</v>
      </c>
      <c r="G13" s="14" t="s">
        <v>23</v>
      </c>
      <c r="H13" s="14" t="s">
        <v>24</v>
      </c>
      <c r="I13" s="14" t="s">
        <v>24</v>
      </c>
      <c r="J13" s="15" t="s">
        <v>23</v>
      </c>
      <c r="K13" s="15" t="s">
        <v>25</v>
      </c>
      <c r="L13" s="14" t="s">
        <v>25</v>
      </c>
      <c r="M13" s="15" t="s">
        <v>25</v>
      </c>
      <c r="N13" s="14" t="s">
        <v>25</v>
      </c>
      <c r="O13" s="15" t="s">
        <v>23</v>
      </c>
      <c r="P13" s="14" t="s">
        <v>26</v>
      </c>
      <c r="Q13" s="15" t="s">
        <v>24</v>
      </c>
      <c r="R13" s="15" t="s">
        <v>25</v>
      </c>
      <c r="S13" s="15" t="s">
        <v>23</v>
      </c>
      <c r="T13" s="15" t="s">
        <v>25</v>
      </c>
      <c r="U13" s="14" t="s">
        <v>26</v>
      </c>
      <c r="V13" s="15" t="s">
        <v>24</v>
      </c>
      <c r="W13" s="14" t="s">
        <v>23</v>
      </c>
      <c r="X13" s="18" t="s">
        <v>24</v>
      </c>
    </row>
    <row r="14" spans="1:24" x14ac:dyDescent="0.25">
      <c r="A14" t="str">
        <f t="shared" si="0"/>
        <v>S003160</v>
      </c>
      <c r="B14" s="19" t="s">
        <v>53</v>
      </c>
      <c r="C14" s="13" t="s">
        <v>54</v>
      </c>
      <c r="D14" s="8">
        <v>13</v>
      </c>
      <c r="E14" s="8">
        <v>72.2222222222222</v>
      </c>
      <c r="F14" s="10" t="s">
        <v>29</v>
      </c>
      <c r="G14" s="15" t="s">
        <v>26</v>
      </c>
      <c r="H14" s="14" t="s">
        <v>24</v>
      </c>
      <c r="I14" s="14" t="s">
        <v>24</v>
      </c>
      <c r="J14" s="14" t="s">
        <v>25</v>
      </c>
      <c r="K14" s="14" t="s">
        <v>24</v>
      </c>
      <c r="L14" s="14" t="s">
        <v>25</v>
      </c>
      <c r="M14" s="15" t="s">
        <v>25</v>
      </c>
      <c r="N14" s="15" t="s">
        <v>23</v>
      </c>
      <c r="O14" s="14" t="s">
        <v>26</v>
      </c>
      <c r="P14" s="14" t="s">
        <v>26</v>
      </c>
      <c r="Q14" s="14" t="s">
        <v>26</v>
      </c>
      <c r="R14" s="14" t="s">
        <v>26</v>
      </c>
      <c r="S14" s="15" t="s">
        <v>26</v>
      </c>
      <c r="T14" s="14" t="s">
        <v>23</v>
      </c>
      <c r="U14" s="14" t="s">
        <v>26</v>
      </c>
      <c r="V14" s="14" t="s">
        <v>23</v>
      </c>
      <c r="W14" s="14" t="s">
        <v>23</v>
      </c>
      <c r="X14" s="18" t="s">
        <v>23</v>
      </c>
    </row>
    <row r="15" spans="1:24" x14ac:dyDescent="0.25">
      <c r="A15" t="str">
        <f t="shared" si="0"/>
        <v>S001558</v>
      </c>
      <c r="B15" s="19" t="s">
        <v>55</v>
      </c>
      <c r="C15" s="13" t="s">
        <v>56</v>
      </c>
      <c r="D15" s="8">
        <v>9</v>
      </c>
      <c r="E15" s="8">
        <v>50</v>
      </c>
      <c r="F15" s="10" t="s">
        <v>46</v>
      </c>
      <c r="G15" s="15" t="s">
        <v>26</v>
      </c>
      <c r="H15" s="14" t="s">
        <v>24</v>
      </c>
      <c r="I15" s="15" t="s">
        <v>23</v>
      </c>
      <c r="J15" s="14" t="s">
        <v>25</v>
      </c>
      <c r="K15" s="15" t="s">
        <v>23</v>
      </c>
      <c r="L15" s="14" t="s">
        <v>25</v>
      </c>
      <c r="M15" s="15" t="s">
        <v>24</v>
      </c>
      <c r="N15" s="15" t="s">
        <v>23</v>
      </c>
      <c r="O15" s="15" t="s">
        <v>25</v>
      </c>
      <c r="P15" s="14" t="s">
        <v>26</v>
      </c>
      <c r="Q15" s="14" t="s">
        <v>26</v>
      </c>
      <c r="R15" s="14" t="s">
        <v>26</v>
      </c>
      <c r="S15" s="15" t="s">
        <v>26</v>
      </c>
      <c r="T15" s="14" t="s">
        <v>23</v>
      </c>
      <c r="U15" s="15" t="s">
        <v>25</v>
      </c>
      <c r="V15" s="14" t="s">
        <v>23</v>
      </c>
      <c r="W15" s="15" t="s">
        <v>24</v>
      </c>
      <c r="X15" s="17" t="s">
        <v>25</v>
      </c>
    </row>
    <row r="16" spans="1:24" x14ac:dyDescent="0.25">
      <c r="A16" t="str">
        <f t="shared" si="0"/>
        <v>S001546</v>
      </c>
      <c r="B16" s="19" t="s">
        <v>57</v>
      </c>
      <c r="C16" s="13" t="s">
        <v>58</v>
      </c>
      <c r="D16" s="8">
        <v>11</v>
      </c>
      <c r="E16" s="8">
        <v>61.1111111111111</v>
      </c>
      <c r="F16" s="10" t="s">
        <v>37</v>
      </c>
      <c r="G16" s="14" t="s">
        <v>23</v>
      </c>
      <c r="H16" s="14" t="s">
        <v>24</v>
      </c>
      <c r="I16" s="15" t="s">
        <v>25</v>
      </c>
      <c r="J16" s="14" t="s">
        <v>25</v>
      </c>
      <c r="K16" s="14" t="s">
        <v>24</v>
      </c>
      <c r="L16" s="14" t="s">
        <v>25</v>
      </c>
      <c r="M16" s="15" t="s">
        <v>25</v>
      </c>
      <c r="N16" s="15" t="s">
        <v>23</v>
      </c>
      <c r="O16" s="14" t="s">
        <v>26</v>
      </c>
      <c r="P16" s="14" t="s">
        <v>26</v>
      </c>
      <c r="Q16" s="14" t="s">
        <v>26</v>
      </c>
      <c r="R16" s="15" t="s">
        <v>23</v>
      </c>
      <c r="S16" s="15" t="s">
        <v>26</v>
      </c>
      <c r="T16" s="14" t="s">
        <v>23</v>
      </c>
      <c r="U16" s="14" t="s">
        <v>26</v>
      </c>
      <c r="V16" s="15" t="s">
        <v>24</v>
      </c>
      <c r="W16" s="14" t="s">
        <v>23</v>
      </c>
      <c r="X16" s="18" t="s">
        <v>26</v>
      </c>
    </row>
    <row r="17" spans="1:24" x14ac:dyDescent="0.25">
      <c r="A17" t="str">
        <f t="shared" si="0"/>
        <v>S002884</v>
      </c>
      <c r="B17" s="19" t="s">
        <v>59</v>
      </c>
      <c r="C17" s="13" t="s">
        <v>60</v>
      </c>
      <c r="D17" s="8">
        <v>10</v>
      </c>
      <c r="E17" s="8">
        <v>55.5555555555556</v>
      </c>
      <c r="F17" s="10" t="s">
        <v>46</v>
      </c>
      <c r="G17" s="15" t="s">
        <v>26</v>
      </c>
      <c r="H17" s="14" t="s">
        <v>24</v>
      </c>
      <c r="I17" s="15" t="s">
        <v>23</v>
      </c>
      <c r="J17" s="14" t="s">
        <v>25</v>
      </c>
      <c r="K17" s="15" t="s">
        <v>23</v>
      </c>
      <c r="L17" s="14" t="s">
        <v>25</v>
      </c>
      <c r="M17" s="15" t="s">
        <v>24</v>
      </c>
      <c r="N17" s="15" t="s">
        <v>23</v>
      </c>
      <c r="O17" s="15" t="s">
        <v>25</v>
      </c>
      <c r="P17" s="14" t="s">
        <v>26</v>
      </c>
      <c r="Q17" s="14" t="s">
        <v>26</v>
      </c>
      <c r="R17" s="14" t="s">
        <v>26</v>
      </c>
      <c r="S17" s="15" t="s">
        <v>26</v>
      </c>
      <c r="T17" s="14" t="s">
        <v>23</v>
      </c>
      <c r="U17" s="15" t="s">
        <v>25</v>
      </c>
      <c r="V17" s="14" t="s">
        <v>23</v>
      </c>
      <c r="W17" s="14" t="s">
        <v>23</v>
      </c>
      <c r="X17" s="17" t="s">
        <v>25</v>
      </c>
    </row>
    <row r="18" spans="1:24" x14ac:dyDescent="0.25">
      <c r="A18" t="str">
        <f t="shared" si="0"/>
        <v>S001579</v>
      </c>
      <c r="B18" s="19" t="s">
        <v>61</v>
      </c>
      <c r="C18" s="13" t="s">
        <v>62</v>
      </c>
      <c r="D18" s="8">
        <v>14</v>
      </c>
      <c r="E18" s="8">
        <v>77.7777777777778</v>
      </c>
      <c r="F18" s="10" t="s">
        <v>29</v>
      </c>
      <c r="G18" s="14" t="s">
        <v>23</v>
      </c>
      <c r="H18" s="14" t="s">
        <v>24</v>
      </c>
      <c r="I18" s="15" t="s">
        <v>23</v>
      </c>
      <c r="J18" s="14" t="s">
        <v>25</v>
      </c>
      <c r="K18" s="14" t="s">
        <v>24</v>
      </c>
      <c r="L18" s="14" t="s">
        <v>25</v>
      </c>
      <c r="M18" s="14" t="s">
        <v>23</v>
      </c>
      <c r="N18" s="14" t="s">
        <v>25</v>
      </c>
      <c r="O18" s="14" t="s">
        <v>26</v>
      </c>
      <c r="P18" s="14" t="s">
        <v>26</v>
      </c>
      <c r="Q18" s="14" t="s">
        <v>26</v>
      </c>
      <c r="R18" s="14" t="s">
        <v>26</v>
      </c>
      <c r="S18" s="15" t="s">
        <v>26</v>
      </c>
      <c r="T18" s="14" t="s">
        <v>23</v>
      </c>
      <c r="U18" s="15" t="s">
        <v>25</v>
      </c>
      <c r="V18" s="15" t="s">
        <v>24</v>
      </c>
      <c r="W18" s="14" t="s">
        <v>23</v>
      </c>
      <c r="X18" s="17" t="s">
        <v>25</v>
      </c>
    </row>
    <row r="19" spans="1:24" x14ac:dyDescent="0.25">
      <c r="A19" t="str">
        <f t="shared" si="0"/>
        <v>S006331</v>
      </c>
      <c r="B19" s="19" t="s">
        <v>63</v>
      </c>
      <c r="C19" s="13" t="s">
        <v>64</v>
      </c>
      <c r="D19" s="8">
        <v>15</v>
      </c>
      <c r="E19" s="8">
        <v>83.3333333333333</v>
      </c>
      <c r="F19" s="10" t="s">
        <v>32</v>
      </c>
      <c r="G19" s="14" t="s">
        <v>23</v>
      </c>
      <c r="H19" s="14" t="s">
        <v>24</v>
      </c>
      <c r="I19" s="15" t="s">
        <v>23</v>
      </c>
      <c r="J19" s="14" t="s">
        <v>25</v>
      </c>
      <c r="K19" s="14" t="s">
        <v>24</v>
      </c>
      <c r="L19" s="14" t="s">
        <v>25</v>
      </c>
      <c r="M19" s="15" t="s">
        <v>25</v>
      </c>
      <c r="N19" s="14" t="s">
        <v>25</v>
      </c>
      <c r="O19" s="14" t="s">
        <v>26</v>
      </c>
      <c r="P19" s="14" t="s">
        <v>26</v>
      </c>
      <c r="Q19" s="14" t="s">
        <v>26</v>
      </c>
      <c r="R19" s="14" t="s">
        <v>26</v>
      </c>
      <c r="S19" s="15" t="s">
        <v>24</v>
      </c>
      <c r="T19" s="14" t="s">
        <v>23</v>
      </c>
      <c r="U19" s="14" t="s">
        <v>26</v>
      </c>
      <c r="V19" s="14" t="s">
        <v>23</v>
      </c>
      <c r="W19" s="14" t="s">
        <v>23</v>
      </c>
      <c r="X19" s="17" t="s">
        <v>25</v>
      </c>
    </row>
    <row r="20" spans="1:24" x14ac:dyDescent="0.25">
      <c r="A20" t="str">
        <f t="shared" si="0"/>
        <v>S001575</v>
      </c>
      <c r="B20" s="19" t="s">
        <v>65</v>
      </c>
      <c r="C20" s="13" t="s">
        <v>66</v>
      </c>
      <c r="D20" s="8">
        <v>12</v>
      </c>
      <c r="E20" s="8">
        <v>66.6666666666667</v>
      </c>
      <c r="F20" s="10" t="s">
        <v>37</v>
      </c>
      <c r="G20" s="14" t="s">
        <v>23</v>
      </c>
      <c r="H20" s="14" t="s">
        <v>24</v>
      </c>
      <c r="I20" s="15" t="s">
        <v>23</v>
      </c>
      <c r="J20" s="15" t="s">
        <v>23</v>
      </c>
      <c r="K20" s="15" t="s">
        <v>25</v>
      </c>
      <c r="L20" s="14" t="s">
        <v>25</v>
      </c>
      <c r="M20" s="15" t="s">
        <v>25</v>
      </c>
      <c r="N20" s="14" t="s">
        <v>25</v>
      </c>
      <c r="O20" s="14" t="s">
        <v>26</v>
      </c>
      <c r="P20" s="14" t="s">
        <v>26</v>
      </c>
      <c r="Q20" s="14" t="s">
        <v>26</v>
      </c>
      <c r="R20" s="14" t="s">
        <v>26</v>
      </c>
      <c r="S20" s="15" t="s">
        <v>26</v>
      </c>
      <c r="T20" s="14" t="s">
        <v>23</v>
      </c>
      <c r="U20" s="15" t="s">
        <v>25</v>
      </c>
      <c r="V20" s="14" t="s">
        <v>23</v>
      </c>
      <c r="W20" s="14" t="s">
        <v>23</v>
      </c>
      <c r="X20" s="17" t="s">
        <v>25</v>
      </c>
    </row>
    <row r="21" spans="1:24" x14ac:dyDescent="0.25">
      <c r="A21" t="str">
        <f t="shared" si="0"/>
        <v>S001577</v>
      </c>
      <c r="B21" s="19" t="s">
        <v>67</v>
      </c>
      <c r="C21" s="13" t="s">
        <v>68</v>
      </c>
      <c r="D21" s="8">
        <v>16</v>
      </c>
      <c r="E21" s="8">
        <v>88.8888888888889</v>
      </c>
      <c r="F21" s="10" t="s">
        <v>32</v>
      </c>
      <c r="G21" s="14" t="s">
        <v>23</v>
      </c>
      <c r="H21" s="14" t="s">
        <v>24</v>
      </c>
      <c r="I21" s="14" t="s">
        <v>24</v>
      </c>
      <c r="J21" s="14" t="s">
        <v>25</v>
      </c>
      <c r="K21" s="14" t="s">
        <v>24</v>
      </c>
      <c r="L21" s="14" t="s">
        <v>25</v>
      </c>
      <c r="M21" s="15" t="s">
        <v>25</v>
      </c>
      <c r="N21" s="14" t="s">
        <v>25</v>
      </c>
      <c r="O21" s="14" t="s">
        <v>26</v>
      </c>
      <c r="P21" s="14" t="s">
        <v>26</v>
      </c>
      <c r="Q21" s="14" t="s">
        <v>26</v>
      </c>
      <c r="R21" s="14" t="s">
        <v>26</v>
      </c>
      <c r="S21" s="15" t="s">
        <v>24</v>
      </c>
      <c r="T21" s="14" t="s">
        <v>23</v>
      </c>
      <c r="U21" s="14" t="s">
        <v>26</v>
      </c>
      <c r="V21" s="14" t="s">
        <v>23</v>
      </c>
      <c r="W21" s="14" t="s">
        <v>23</v>
      </c>
      <c r="X21" s="17" t="s">
        <v>25</v>
      </c>
    </row>
    <row r="22" spans="1:24" x14ac:dyDescent="0.25">
      <c r="A22" t="str">
        <f t="shared" si="0"/>
        <v>S005076</v>
      </c>
      <c r="B22" s="19" t="s">
        <v>69</v>
      </c>
      <c r="C22" s="13" t="s">
        <v>70</v>
      </c>
      <c r="D22" s="8">
        <v>10</v>
      </c>
      <c r="E22" s="8">
        <v>55.5555555555556</v>
      </c>
      <c r="F22" s="10" t="s">
        <v>46</v>
      </c>
      <c r="G22" s="14" t="s">
        <v>23</v>
      </c>
      <c r="H22" s="14" t="s">
        <v>24</v>
      </c>
      <c r="I22" s="15" t="s">
        <v>26</v>
      </c>
      <c r="J22" s="15" t="s">
        <v>23</v>
      </c>
      <c r="K22" s="15" t="s">
        <v>23</v>
      </c>
      <c r="L22" s="14" t="s">
        <v>25</v>
      </c>
      <c r="M22" s="15" t="s">
        <v>25</v>
      </c>
      <c r="N22" s="15" t="s">
        <v>23</v>
      </c>
      <c r="O22" s="15" t="s">
        <v>24</v>
      </c>
      <c r="P22" s="14" t="s">
        <v>26</v>
      </c>
      <c r="Q22" s="14" t="s">
        <v>26</v>
      </c>
      <c r="R22" s="14" t="s">
        <v>26</v>
      </c>
      <c r="S22" s="15" t="s">
        <v>24</v>
      </c>
      <c r="T22" s="14" t="s">
        <v>23</v>
      </c>
      <c r="U22" s="14" t="s">
        <v>26</v>
      </c>
      <c r="V22" s="14" t="s">
        <v>23</v>
      </c>
      <c r="W22" s="14" t="s">
        <v>23</v>
      </c>
      <c r="X22" s="18" t="s">
        <v>23</v>
      </c>
    </row>
    <row r="23" spans="1:24" x14ac:dyDescent="0.25">
      <c r="A23" t="str">
        <f t="shared" si="0"/>
        <v>S001684</v>
      </c>
      <c r="B23" s="19" t="s">
        <v>71</v>
      </c>
      <c r="C23" s="13" t="s">
        <v>72</v>
      </c>
      <c r="D23" s="8">
        <v>17</v>
      </c>
      <c r="E23" s="8">
        <v>94.4444444444444</v>
      </c>
      <c r="F23" s="10" t="s">
        <v>73</v>
      </c>
      <c r="G23" s="14" t="s">
        <v>23</v>
      </c>
      <c r="H23" s="14" t="s">
        <v>24</v>
      </c>
      <c r="I23" s="14" t="s">
        <v>24</v>
      </c>
      <c r="J23" s="14" t="s">
        <v>25</v>
      </c>
      <c r="K23" s="14" t="s">
        <v>24</v>
      </c>
      <c r="L23" s="14" t="s">
        <v>25</v>
      </c>
      <c r="M23" s="15" t="s">
        <v>25</v>
      </c>
      <c r="N23" s="14" t="s">
        <v>25</v>
      </c>
      <c r="O23" s="14" t="s">
        <v>26</v>
      </c>
      <c r="P23" s="14" t="s">
        <v>26</v>
      </c>
      <c r="Q23" s="14" t="s">
        <v>26</v>
      </c>
      <c r="R23" s="14" t="s">
        <v>26</v>
      </c>
      <c r="S23" s="14" t="s">
        <v>25</v>
      </c>
      <c r="T23" s="14" t="s">
        <v>23</v>
      </c>
      <c r="U23" s="14" t="s">
        <v>26</v>
      </c>
      <c r="V23" s="14" t="s">
        <v>23</v>
      </c>
      <c r="W23" s="14" t="s">
        <v>23</v>
      </c>
      <c r="X23" s="17" t="s">
        <v>25</v>
      </c>
    </row>
    <row r="24" spans="1:24" x14ac:dyDescent="0.25">
      <c r="A24" t="str">
        <f t="shared" si="0"/>
        <v>S001674</v>
      </c>
      <c r="B24" s="19" t="s">
        <v>74</v>
      </c>
      <c r="C24" s="13" t="s">
        <v>75</v>
      </c>
      <c r="D24" s="8">
        <v>13</v>
      </c>
      <c r="E24" s="8">
        <v>72.2222222222222</v>
      </c>
      <c r="F24" s="10" t="s">
        <v>29</v>
      </c>
      <c r="G24" s="15" t="s">
        <v>26</v>
      </c>
      <c r="H24" s="14" t="s">
        <v>24</v>
      </c>
      <c r="I24" s="14" t="s">
        <v>24</v>
      </c>
      <c r="J24" s="14" t="s">
        <v>25</v>
      </c>
      <c r="K24" s="14" t="s">
        <v>24</v>
      </c>
      <c r="L24" s="15" t="s">
        <v>23</v>
      </c>
      <c r="M24" s="15" t="s">
        <v>25</v>
      </c>
      <c r="N24" s="14" t="s">
        <v>25</v>
      </c>
      <c r="O24" s="14" t="s">
        <v>26</v>
      </c>
      <c r="P24" s="14" t="s">
        <v>26</v>
      </c>
      <c r="Q24" s="14" t="s">
        <v>26</v>
      </c>
      <c r="R24" s="15" t="s">
        <v>25</v>
      </c>
      <c r="S24" s="15" t="s">
        <v>23</v>
      </c>
      <c r="T24" s="14" t="s">
        <v>23</v>
      </c>
      <c r="U24" s="14" t="s">
        <v>26</v>
      </c>
      <c r="V24" s="14" t="s">
        <v>23</v>
      </c>
      <c r="W24" s="14" t="s">
        <v>23</v>
      </c>
      <c r="X24" s="17" t="s">
        <v>25</v>
      </c>
    </row>
    <row r="25" spans="1:24" x14ac:dyDescent="0.25">
      <c r="A25" t="str">
        <f t="shared" si="0"/>
        <v>S001651</v>
      </c>
      <c r="B25" s="19" t="s">
        <v>76</v>
      </c>
      <c r="C25" s="13" t="s">
        <v>77</v>
      </c>
      <c r="D25" s="8">
        <v>17</v>
      </c>
      <c r="E25" s="8">
        <v>94.4444444444444</v>
      </c>
      <c r="F25" s="10" t="s">
        <v>73</v>
      </c>
      <c r="G25" s="14" t="s">
        <v>23</v>
      </c>
      <c r="H25" s="14" t="s">
        <v>24</v>
      </c>
      <c r="I25" s="14" t="s">
        <v>24</v>
      </c>
      <c r="J25" s="14" t="s">
        <v>25</v>
      </c>
      <c r="K25" s="14" t="s">
        <v>24</v>
      </c>
      <c r="L25" s="14" t="s">
        <v>25</v>
      </c>
      <c r="M25" s="15" t="s">
        <v>25</v>
      </c>
      <c r="N25" s="14" t="s">
        <v>25</v>
      </c>
      <c r="O25" s="14" t="s">
        <v>26</v>
      </c>
      <c r="P25" s="14" t="s">
        <v>26</v>
      </c>
      <c r="Q25" s="14" t="s">
        <v>26</v>
      </c>
      <c r="R25" s="14" t="s">
        <v>26</v>
      </c>
      <c r="S25" s="14" t="s">
        <v>25</v>
      </c>
      <c r="T25" s="14" t="s">
        <v>23</v>
      </c>
      <c r="U25" s="14" t="s">
        <v>26</v>
      </c>
      <c r="V25" s="14" t="s">
        <v>23</v>
      </c>
      <c r="W25" s="14" t="s">
        <v>23</v>
      </c>
      <c r="X25" s="17" t="s">
        <v>25</v>
      </c>
    </row>
    <row r="26" spans="1:24" x14ac:dyDescent="0.25">
      <c r="A26" t="str">
        <f t="shared" si="0"/>
        <v>S001647</v>
      </c>
      <c r="B26" s="19" t="s">
        <v>78</v>
      </c>
      <c r="C26" s="13" t="s">
        <v>79</v>
      </c>
      <c r="D26" s="8">
        <v>11</v>
      </c>
      <c r="E26" s="8">
        <v>61.1111111111111</v>
      </c>
      <c r="F26" s="10" t="s">
        <v>37</v>
      </c>
      <c r="G26" s="15" t="s">
        <v>25</v>
      </c>
      <c r="H26" s="14" t="s">
        <v>24</v>
      </c>
      <c r="I26" s="14" t="s">
        <v>24</v>
      </c>
      <c r="J26" s="14" t="s">
        <v>25</v>
      </c>
      <c r="K26" s="14" t="s">
        <v>24</v>
      </c>
      <c r="L26" s="15" t="s">
        <v>26</v>
      </c>
      <c r="M26" s="15" t="s">
        <v>25</v>
      </c>
      <c r="N26" s="15" t="s">
        <v>23</v>
      </c>
      <c r="O26" s="14" t="s">
        <v>26</v>
      </c>
      <c r="P26" s="14" t="s">
        <v>26</v>
      </c>
      <c r="Q26" s="14" t="s">
        <v>26</v>
      </c>
      <c r="R26" s="15" t="s">
        <v>23</v>
      </c>
      <c r="S26" s="15" t="s">
        <v>24</v>
      </c>
      <c r="T26" s="14" t="s">
        <v>23</v>
      </c>
      <c r="U26" s="15" t="s">
        <v>25</v>
      </c>
      <c r="V26" s="14" t="s">
        <v>23</v>
      </c>
      <c r="W26" s="14" t="s">
        <v>23</v>
      </c>
      <c r="X26" s="17" t="s">
        <v>25</v>
      </c>
    </row>
    <row r="27" spans="1:24" x14ac:dyDescent="0.25">
      <c r="A27" t="str">
        <f t="shared" si="0"/>
        <v>S002899</v>
      </c>
      <c r="B27" s="19" t="s">
        <v>80</v>
      </c>
      <c r="C27" s="13" t="s">
        <v>81</v>
      </c>
      <c r="D27" s="8">
        <v>16</v>
      </c>
      <c r="E27" s="8">
        <v>88.8888888888889</v>
      </c>
      <c r="F27" s="10" t="s">
        <v>32</v>
      </c>
      <c r="G27" s="14" t="s">
        <v>23</v>
      </c>
      <c r="H27" s="14" t="s">
        <v>24</v>
      </c>
      <c r="I27" s="14" t="s">
        <v>24</v>
      </c>
      <c r="J27" s="14" t="s">
        <v>25</v>
      </c>
      <c r="K27" s="14" t="s">
        <v>24</v>
      </c>
      <c r="L27" s="14" t="s">
        <v>25</v>
      </c>
      <c r="M27" s="15" t="s">
        <v>25</v>
      </c>
      <c r="N27" s="15" t="s">
        <v>23</v>
      </c>
      <c r="O27" s="14" t="s">
        <v>26</v>
      </c>
      <c r="P27" s="14" t="s">
        <v>26</v>
      </c>
      <c r="Q27" s="14" t="s">
        <v>26</v>
      </c>
      <c r="R27" s="14" t="s">
        <v>26</v>
      </c>
      <c r="S27" s="14" t="s">
        <v>25</v>
      </c>
      <c r="T27" s="14" t="s">
        <v>23</v>
      </c>
      <c r="U27" s="14" t="s">
        <v>26</v>
      </c>
      <c r="V27" s="14" t="s">
        <v>23</v>
      </c>
      <c r="W27" s="14" t="s">
        <v>23</v>
      </c>
      <c r="X27" s="17" t="s">
        <v>25</v>
      </c>
    </row>
    <row r="28" spans="1:24" x14ac:dyDescent="0.25">
      <c r="A28" t="str">
        <f t="shared" si="0"/>
        <v>S005108</v>
      </c>
      <c r="B28" s="19" t="s">
        <v>82</v>
      </c>
      <c r="C28" s="13" t="s">
        <v>83</v>
      </c>
      <c r="D28" s="8">
        <v>16</v>
      </c>
      <c r="E28" s="8">
        <v>88.8888888888889</v>
      </c>
      <c r="F28" s="10" t="s">
        <v>32</v>
      </c>
      <c r="G28" s="14" t="s">
        <v>23</v>
      </c>
      <c r="H28" s="14" t="s">
        <v>24</v>
      </c>
      <c r="I28" s="14" t="s">
        <v>24</v>
      </c>
      <c r="J28" s="14" t="s">
        <v>25</v>
      </c>
      <c r="K28" s="14" t="s">
        <v>24</v>
      </c>
      <c r="L28" s="14" t="s">
        <v>25</v>
      </c>
      <c r="M28" s="15" t="s">
        <v>25</v>
      </c>
      <c r="N28" s="15" t="s">
        <v>23</v>
      </c>
      <c r="O28" s="14" t="s">
        <v>26</v>
      </c>
      <c r="P28" s="14" t="s">
        <v>26</v>
      </c>
      <c r="Q28" s="14" t="s">
        <v>26</v>
      </c>
      <c r="R28" s="14" t="s">
        <v>26</v>
      </c>
      <c r="S28" s="14" t="s">
        <v>25</v>
      </c>
      <c r="T28" s="14" t="s">
        <v>23</v>
      </c>
      <c r="U28" s="14" t="s">
        <v>26</v>
      </c>
      <c r="V28" s="14" t="s">
        <v>23</v>
      </c>
      <c r="W28" s="14" t="s">
        <v>23</v>
      </c>
      <c r="X28" s="17" t="s">
        <v>25</v>
      </c>
    </row>
    <row r="29" spans="1:24" x14ac:dyDescent="0.25">
      <c r="A29" t="str">
        <f t="shared" si="0"/>
        <v>S003033</v>
      </c>
      <c r="B29" s="19" t="s">
        <v>84</v>
      </c>
      <c r="C29" s="13" t="s">
        <v>85</v>
      </c>
      <c r="D29" s="8">
        <v>16</v>
      </c>
      <c r="E29" s="8">
        <v>88.8888888888889</v>
      </c>
      <c r="F29" s="10" t="s">
        <v>32</v>
      </c>
      <c r="G29" s="15" t="s">
        <v>26</v>
      </c>
      <c r="H29" s="14" t="s">
        <v>24</v>
      </c>
      <c r="I29" s="14" t="s">
        <v>24</v>
      </c>
      <c r="J29" s="14" t="s">
        <v>25</v>
      </c>
      <c r="K29" s="14" t="s">
        <v>24</v>
      </c>
      <c r="L29" s="14" t="s">
        <v>25</v>
      </c>
      <c r="M29" s="15" t="s">
        <v>25</v>
      </c>
      <c r="N29" s="14" t="s">
        <v>25</v>
      </c>
      <c r="O29" s="14" t="s">
        <v>26</v>
      </c>
      <c r="P29" s="14" t="s">
        <v>26</v>
      </c>
      <c r="Q29" s="14" t="s">
        <v>26</v>
      </c>
      <c r="R29" s="14" t="s">
        <v>26</v>
      </c>
      <c r="S29" s="14" t="s">
        <v>25</v>
      </c>
      <c r="T29" s="14" t="s">
        <v>23</v>
      </c>
      <c r="U29" s="14" t="s">
        <v>26</v>
      </c>
      <c r="V29" s="14" t="s">
        <v>23</v>
      </c>
      <c r="W29" s="14" t="s">
        <v>23</v>
      </c>
      <c r="X29" s="17" t="s">
        <v>25</v>
      </c>
    </row>
    <row r="30" spans="1:24" x14ac:dyDescent="0.25">
      <c r="A30" t="str">
        <f t="shared" si="0"/>
        <v>S006250</v>
      </c>
      <c r="B30" s="19" t="s">
        <v>86</v>
      </c>
      <c r="C30" s="13" t="s">
        <v>87</v>
      </c>
      <c r="D30" s="8">
        <v>15</v>
      </c>
      <c r="E30" s="8">
        <v>83.3333333333333</v>
      </c>
      <c r="F30" s="10" t="s">
        <v>32</v>
      </c>
      <c r="G30" s="15" t="s">
        <v>26</v>
      </c>
      <c r="H30" s="15" t="s">
        <v>26</v>
      </c>
      <c r="I30" s="14" t="s">
        <v>24</v>
      </c>
      <c r="J30" s="14" t="s">
        <v>25</v>
      </c>
      <c r="K30" s="14" t="s">
        <v>24</v>
      </c>
      <c r="L30" s="14" t="s">
        <v>25</v>
      </c>
      <c r="M30" s="14" t="s">
        <v>23</v>
      </c>
      <c r="N30" s="14" t="s">
        <v>25</v>
      </c>
      <c r="O30" s="14" t="s">
        <v>26</v>
      </c>
      <c r="P30" s="14" t="s">
        <v>26</v>
      </c>
      <c r="Q30" s="14" t="s">
        <v>26</v>
      </c>
      <c r="R30" s="14" t="s">
        <v>26</v>
      </c>
      <c r="S30" s="14" t="s">
        <v>25</v>
      </c>
      <c r="T30" s="14" t="s">
        <v>23</v>
      </c>
      <c r="U30" s="14" t="s">
        <v>26</v>
      </c>
      <c r="V30" s="14" t="s">
        <v>23</v>
      </c>
      <c r="W30" s="15" t="s">
        <v>25</v>
      </c>
      <c r="X30" s="17" t="s">
        <v>25</v>
      </c>
    </row>
    <row r="31" spans="1:24" x14ac:dyDescent="0.25">
      <c r="A31" t="str">
        <f t="shared" si="0"/>
        <v>S001656</v>
      </c>
      <c r="B31" s="19" t="s">
        <v>88</v>
      </c>
      <c r="C31" s="13" t="s">
        <v>89</v>
      </c>
      <c r="D31" s="8">
        <v>18</v>
      </c>
      <c r="E31" s="8">
        <v>100</v>
      </c>
      <c r="F31" s="10" t="s">
        <v>73</v>
      </c>
      <c r="G31" s="14" t="s">
        <v>23</v>
      </c>
      <c r="H31" s="14" t="s">
        <v>24</v>
      </c>
      <c r="I31" s="14" t="s">
        <v>24</v>
      </c>
      <c r="J31" s="14" t="s">
        <v>25</v>
      </c>
      <c r="K31" s="14" t="s">
        <v>24</v>
      </c>
      <c r="L31" s="14" t="s">
        <v>25</v>
      </c>
      <c r="M31" s="14" t="s">
        <v>23</v>
      </c>
      <c r="N31" s="14" t="s">
        <v>25</v>
      </c>
      <c r="O31" s="14" t="s">
        <v>26</v>
      </c>
      <c r="P31" s="14" t="s">
        <v>26</v>
      </c>
      <c r="Q31" s="14" t="s">
        <v>26</v>
      </c>
      <c r="R31" s="14" t="s">
        <v>26</v>
      </c>
      <c r="S31" s="14" t="s">
        <v>25</v>
      </c>
      <c r="T31" s="14" t="s">
        <v>23</v>
      </c>
      <c r="U31" s="14" t="s">
        <v>26</v>
      </c>
      <c r="V31" s="14" t="s">
        <v>23</v>
      </c>
      <c r="W31" s="14" t="s">
        <v>23</v>
      </c>
      <c r="X31" s="17" t="s">
        <v>25</v>
      </c>
    </row>
    <row r="32" spans="1:24" x14ac:dyDescent="0.25">
      <c r="A32" t="str">
        <f t="shared" si="0"/>
        <v>S001683</v>
      </c>
      <c r="B32" s="19" t="s">
        <v>90</v>
      </c>
      <c r="C32" s="13" t="s">
        <v>91</v>
      </c>
      <c r="D32" s="8">
        <v>17</v>
      </c>
      <c r="E32" s="8">
        <v>94.4444444444444</v>
      </c>
      <c r="F32" s="10" t="s">
        <v>73</v>
      </c>
      <c r="G32" s="14" t="s">
        <v>23</v>
      </c>
      <c r="H32" s="14" t="s">
        <v>24</v>
      </c>
      <c r="I32" s="14" t="s">
        <v>24</v>
      </c>
      <c r="J32" s="14" t="s">
        <v>25</v>
      </c>
      <c r="K32" s="15" t="s">
        <v>23</v>
      </c>
      <c r="L32" s="14" t="s">
        <v>25</v>
      </c>
      <c r="M32" s="14" t="s">
        <v>23</v>
      </c>
      <c r="N32" s="14" t="s">
        <v>25</v>
      </c>
      <c r="O32" s="14" t="s">
        <v>26</v>
      </c>
      <c r="P32" s="14" t="s">
        <v>26</v>
      </c>
      <c r="Q32" s="14" t="s">
        <v>26</v>
      </c>
      <c r="R32" s="14" t="s">
        <v>26</v>
      </c>
      <c r="S32" s="14" t="s">
        <v>25</v>
      </c>
      <c r="T32" s="14" t="s">
        <v>23</v>
      </c>
      <c r="U32" s="14" t="s">
        <v>26</v>
      </c>
      <c r="V32" s="14" t="s">
        <v>23</v>
      </c>
      <c r="W32" s="14" t="s">
        <v>23</v>
      </c>
      <c r="X32" s="17" t="s">
        <v>25</v>
      </c>
    </row>
    <row r="33" spans="1:24" x14ac:dyDescent="0.25">
      <c r="A33" t="str">
        <f t="shared" si="0"/>
        <v>S003853</v>
      </c>
      <c r="B33" s="19" t="s">
        <v>92</v>
      </c>
      <c r="C33" s="13"/>
      <c r="D33" s="8">
        <v>17</v>
      </c>
      <c r="E33" s="8">
        <v>94.4444444444444</v>
      </c>
      <c r="F33" s="10" t="s">
        <v>73</v>
      </c>
      <c r="G33" s="14" t="s">
        <v>23</v>
      </c>
      <c r="H33" s="14" t="s">
        <v>24</v>
      </c>
      <c r="I33" s="14" t="s">
        <v>24</v>
      </c>
      <c r="J33" s="14" t="s">
        <v>25</v>
      </c>
      <c r="K33" s="15" t="s">
        <v>23</v>
      </c>
      <c r="L33" s="14" t="s">
        <v>25</v>
      </c>
      <c r="M33" s="14" t="s">
        <v>23</v>
      </c>
      <c r="N33" s="14" t="s">
        <v>25</v>
      </c>
      <c r="O33" s="14" t="s">
        <v>26</v>
      </c>
      <c r="P33" s="14" t="s">
        <v>26</v>
      </c>
      <c r="Q33" s="14" t="s">
        <v>26</v>
      </c>
      <c r="R33" s="14" t="s">
        <v>26</v>
      </c>
      <c r="S33" s="14" t="s">
        <v>25</v>
      </c>
      <c r="T33" s="14" t="s">
        <v>23</v>
      </c>
      <c r="U33" s="14" t="s">
        <v>26</v>
      </c>
      <c r="V33" s="14" t="s">
        <v>23</v>
      </c>
      <c r="W33" s="14" t="s">
        <v>23</v>
      </c>
      <c r="X33" s="17" t="s">
        <v>25</v>
      </c>
    </row>
    <row r="34" spans="1:24" x14ac:dyDescent="0.25">
      <c r="A34" t="str">
        <f t="shared" si="0"/>
        <v>S005109</v>
      </c>
      <c r="B34" s="19" t="s">
        <v>93</v>
      </c>
      <c r="C34" s="13"/>
      <c r="D34" s="8">
        <v>17</v>
      </c>
      <c r="E34" s="8">
        <v>94.4444444444444</v>
      </c>
      <c r="F34" s="10" t="s">
        <v>73</v>
      </c>
      <c r="G34" s="14" t="s">
        <v>23</v>
      </c>
      <c r="H34" s="14" t="s">
        <v>24</v>
      </c>
      <c r="I34" s="14" t="s">
        <v>24</v>
      </c>
      <c r="J34" s="14" t="s">
        <v>25</v>
      </c>
      <c r="K34" s="15" t="s">
        <v>23</v>
      </c>
      <c r="L34" s="14" t="s">
        <v>25</v>
      </c>
      <c r="M34" s="14" t="s">
        <v>23</v>
      </c>
      <c r="N34" s="14" t="s">
        <v>25</v>
      </c>
      <c r="O34" s="14" t="s">
        <v>26</v>
      </c>
      <c r="P34" s="14" t="s">
        <v>26</v>
      </c>
      <c r="Q34" s="14" t="s">
        <v>26</v>
      </c>
      <c r="R34" s="14" t="s">
        <v>26</v>
      </c>
      <c r="S34" s="14" t="s">
        <v>25</v>
      </c>
      <c r="T34" s="14" t="s">
        <v>23</v>
      </c>
      <c r="U34" s="14" t="s">
        <v>26</v>
      </c>
      <c r="V34" s="14" t="s">
        <v>23</v>
      </c>
      <c r="W34" s="14" t="s">
        <v>23</v>
      </c>
      <c r="X34" s="17" t="s">
        <v>25</v>
      </c>
    </row>
    <row r="35" spans="1:24" x14ac:dyDescent="0.25">
      <c r="A35" t="str">
        <f t="shared" si="0"/>
        <v>S004671</v>
      </c>
      <c r="B35" s="19" t="s">
        <v>94</v>
      </c>
      <c r="C35" s="13"/>
      <c r="D35" s="8">
        <v>16</v>
      </c>
      <c r="E35" s="8">
        <v>88.8888888888889</v>
      </c>
      <c r="F35" s="10" t="s">
        <v>32</v>
      </c>
      <c r="G35" s="14" t="s">
        <v>23</v>
      </c>
      <c r="H35" s="14" t="s">
        <v>24</v>
      </c>
      <c r="I35" s="14" t="s">
        <v>24</v>
      </c>
      <c r="J35" s="15" t="s">
        <v>23</v>
      </c>
      <c r="K35" s="14" t="s">
        <v>24</v>
      </c>
      <c r="L35" s="14" t="s">
        <v>25</v>
      </c>
      <c r="M35" s="14" t="s">
        <v>23</v>
      </c>
      <c r="N35" s="14" t="s">
        <v>25</v>
      </c>
      <c r="O35" s="14" t="s">
        <v>26</v>
      </c>
      <c r="P35" s="14" t="s">
        <v>26</v>
      </c>
      <c r="Q35" s="14" t="s">
        <v>26</v>
      </c>
      <c r="R35" s="14" t="s">
        <v>26</v>
      </c>
      <c r="S35" s="15" t="s">
        <v>23</v>
      </c>
      <c r="T35" s="14" t="s">
        <v>23</v>
      </c>
      <c r="U35" s="14" t="s">
        <v>26</v>
      </c>
      <c r="V35" s="14" t="s">
        <v>23</v>
      </c>
      <c r="W35" s="14" t="s">
        <v>23</v>
      </c>
      <c r="X35" s="17" t="s">
        <v>25</v>
      </c>
    </row>
    <row r="36" spans="1:24" x14ac:dyDescent="0.25">
      <c r="A36" t="str">
        <f t="shared" si="0"/>
        <v>S001665</v>
      </c>
      <c r="B36" s="19" t="s">
        <v>95</v>
      </c>
      <c r="C36" s="13"/>
      <c r="D36" s="8">
        <v>11</v>
      </c>
      <c r="E36" s="8">
        <v>61.1111111111111</v>
      </c>
      <c r="F36" s="10" t="s">
        <v>37</v>
      </c>
      <c r="G36" s="14" t="s">
        <v>23</v>
      </c>
      <c r="H36" s="14" t="s">
        <v>24</v>
      </c>
      <c r="I36" s="15" t="s">
        <v>23</v>
      </c>
      <c r="J36" s="15" t="s">
        <v>24</v>
      </c>
      <c r="K36" s="15" t="s">
        <v>25</v>
      </c>
      <c r="L36" s="14" t="s">
        <v>25</v>
      </c>
      <c r="M36" s="15" t="s">
        <v>24</v>
      </c>
      <c r="N36" s="15" t="s">
        <v>23</v>
      </c>
      <c r="O36" s="14" t="s">
        <v>26</v>
      </c>
      <c r="P36" s="14" t="s">
        <v>26</v>
      </c>
      <c r="Q36" s="15" t="s">
        <v>24</v>
      </c>
      <c r="R36" s="15" t="s">
        <v>24</v>
      </c>
      <c r="S36" s="14" t="s">
        <v>25</v>
      </c>
      <c r="T36" s="14" t="s">
        <v>23</v>
      </c>
      <c r="U36" s="14" t="s">
        <v>26</v>
      </c>
      <c r="V36" s="14" t="s">
        <v>23</v>
      </c>
      <c r="W36" s="14" t="s">
        <v>23</v>
      </c>
      <c r="X36" s="17" t="s">
        <v>25</v>
      </c>
    </row>
    <row r="37" spans="1:24" x14ac:dyDescent="0.25">
      <c r="A37" t="str">
        <f t="shared" si="0"/>
        <v>S001666</v>
      </c>
      <c r="B37" s="19" t="s">
        <v>96</v>
      </c>
      <c r="C37" s="13"/>
      <c r="D37" s="8">
        <v>14</v>
      </c>
      <c r="E37" s="8">
        <v>77.7777777777778</v>
      </c>
      <c r="F37" s="10" t="s">
        <v>29</v>
      </c>
      <c r="G37" s="14" t="s">
        <v>23</v>
      </c>
      <c r="H37" s="14" t="s">
        <v>24</v>
      </c>
      <c r="I37" s="14" t="s">
        <v>24</v>
      </c>
      <c r="J37" s="14" t="s">
        <v>25</v>
      </c>
      <c r="K37" s="14" t="s">
        <v>24</v>
      </c>
      <c r="L37" s="14" t="s">
        <v>25</v>
      </c>
      <c r="M37" s="15" t="s">
        <v>25</v>
      </c>
      <c r="N37" s="14" t="s">
        <v>25</v>
      </c>
      <c r="O37" s="14" t="s">
        <v>26</v>
      </c>
      <c r="P37" s="14" t="s">
        <v>26</v>
      </c>
      <c r="Q37" s="14" t="s">
        <v>26</v>
      </c>
      <c r="R37" s="15" t="s">
        <v>23</v>
      </c>
      <c r="S37" s="14" t="s">
        <v>25</v>
      </c>
      <c r="T37" s="15" t="s">
        <v>25</v>
      </c>
      <c r="U37" s="14" t="s">
        <v>26</v>
      </c>
      <c r="V37" s="14" t="s">
        <v>23</v>
      </c>
      <c r="W37" s="14" t="s">
        <v>23</v>
      </c>
      <c r="X37" s="18" t="s">
        <v>23</v>
      </c>
    </row>
    <row r="38" spans="1:24" x14ac:dyDescent="0.25">
      <c r="A38" t="str">
        <f>MID(B38,10,7)</f>
        <v>S002898</v>
      </c>
      <c r="B38" s="19" t="s">
        <v>97</v>
      </c>
      <c r="C38" s="13"/>
      <c r="D38" s="8">
        <v>7</v>
      </c>
      <c r="E38" s="8">
        <v>38.8888888888889</v>
      </c>
      <c r="F38" s="10" t="s">
        <v>98</v>
      </c>
      <c r="G38" s="15" t="s">
        <v>26</v>
      </c>
      <c r="H38" s="14" t="s">
        <v>24</v>
      </c>
      <c r="I38" s="14" t="s">
        <v>24</v>
      </c>
      <c r="J38" s="15" t="s">
        <v>23</v>
      </c>
      <c r="K38" s="15" t="s">
        <v>23</v>
      </c>
      <c r="L38" s="15" t="s">
        <v>24</v>
      </c>
      <c r="M38" s="15" t="s">
        <v>25</v>
      </c>
      <c r="N38" s="15" t="s">
        <v>23</v>
      </c>
      <c r="O38" s="14" t="s">
        <v>26</v>
      </c>
      <c r="P38" s="14" t="s">
        <v>26</v>
      </c>
      <c r="Q38" s="14" t="s">
        <v>26</v>
      </c>
      <c r="R38" s="15" t="s">
        <v>24</v>
      </c>
      <c r="S38" s="15" t="s">
        <v>26</v>
      </c>
      <c r="T38" s="15" t="s">
        <v>24</v>
      </c>
      <c r="U38" s="15" t="s">
        <v>25</v>
      </c>
      <c r="V38" s="14" t="s">
        <v>23</v>
      </c>
      <c r="W38" s="14" t="s">
        <v>23</v>
      </c>
      <c r="X38" s="18" t="s">
        <v>26</v>
      </c>
    </row>
    <row r="39" spans="1:24" x14ac:dyDescent="0.25">
      <c r="A39" t="str">
        <f t="shared" si="0"/>
        <v>S001670</v>
      </c>
      <c r="B39" s="19" t="s">
        <v>99</v>
      </c>
      <c r="C39" s="13"/>
      <c r="D39" s="8">
        <v>15</v>
      </c>
      <c r="E39" s="8">
        <v>83.3333333333333</v>
      </c>
      <c r="F39" s="10" t="s">
        <v>32</v>
      </c>
      <c r="G39" s="14" t="s">
        <v>23</v>
      </c>
      <c r="H39" s="14" t="s">
        <v>24</v>
      </c>
      <c r="I39" s="14" t="s">
        <v>24</v>
      </c>
      <c r="J39" s="14" t="s">
        <v>25</v>
      </c>
      <c r="K39" s="15" t="s">
        <v>23</v>
      </c>
      <c r="L39" s="15" t="s">
        <v>23</v>
      </c>
      <c r="M39" s="15" t="s">
        <v>25</v>
      </c>
      <c r="N39" s="14" t="s">
        <v>25</v>
      </c>
      <c r="O39" s="14" t="s">
        <v>26</v>
      </c>
      <c r="P39" s="14" t="s">
        <v>26</v>
      </c>
      <c r="Q39" s="14" t="s">
        <v>26</v>
      </c>
      <c r="R39" s="14" t="s">
        <v>26</v>
      </c>
      <c r="S39" s="14" t="s">
        <v>25</v>
      </c>
      <c r="T39" s="14" t="s">
        <v>23</v>
      </c>
      <c r="U39" s="14" t="s">
        <v>26</v>
      </c>
      <c r="V39" s="14" t="s">
        <v>23</v>
      </c>
      <c r="W39" s="14" t="s">
        <v>23</v>
      </c>
      <c r="X39" s="17" t="s">
        <v>25</v>
      </c>
    </row>
    <row r="40" spans="1:24" x14ac:dyDescent="0.25">
      <c r="A40" t="str">
        <f t="shared" si="0"/>
        <v>S001661</v>
      </c>
      <c r="B40" s="19" t="s">
        <v>100</v>
      </c>
      <c r="C40" s="13"/>
      <c r="D40" s="8">
        <v>6</v>
      </c>
      <c r="E40" s="8">
        <v>33.3333333333333</v>
      </c>
      <c r="F40" s="10" t="s">
        <v>98</v>
      </c>
      <c r="G40" s="15" t="s">
        <v>25</v>
      </c>
      <c r="H40" s="15" t="s">
        <v>23</v>
      </c>
      <c r="I40" s="15" t="s">
        <v>26</v>
      </c>
      <c r="J40" s="15" t="s">
        <v>24</v>
      </c>
      <c r="K40" s="15" t="s">
        <v>23</v>
      </c>
      <c r="L40" s="15" t="s">
        <v>26</v>
      </c>
      <c r="M40" s="15" t="s">
        <v>26</v>
      </c>
      <c r="N40" s="14" t="s">
        <v>25</v>
      </c>
      <c r="O40" s="14" t="s">
        <v>26</v>
      </c>
      <c r="P40" s="14" t="s">
        <v>26</v>
      </c>
      <c r="Q40" s="14" t="s">
        <v>26</v>
      </c>
      <c r="R40" s="15" t="s">
        <v>25</v>
      </c>
      <c r="S40" s="15" t="s">
        <v>24</v>
      </c>
      <c r="T40" s="14" t="s">
        <v>23</v>
      </c>
      <c r="U40" s="15" t="s">
        <v>24</v>
      </c>
      <c r="V40" s="14" t="s">
        <v>23</v>
      </c>
      <c r="W40" s="15" t="s">
        <v>24</v>
      </c>
      <c r="X40" s="18" t="s">
        <v>23</v>
      </c>
    </row>
    <row r="41" spans="1:24" x14ac:dyDescent="0.25">
      <c r="A41" t="str">
        <f t="shared" si="0"/>
        <v>S003060</v>
      </c>
      <c r="B41" s="19" t="s">
        <v>101</v>
      </c>
      <c r="C41" s="13"/>
      <c r="D41" s="8">
        <v>16</v>
      </c>
      <c r="E41" s="8">
        <v>88.8888888888889</v>
      </c>
      <c r="F41" s="10" t="s">
        <v>32</v>
      </c>
      <c r="G41" s="14" t="s">
        <v>23</v>
      </c>
      <c r="H41" s="14" t="s">
        <v>24</v>
      </c>
      <c r="I41" s="14" t="s">
        <v>24</v>
      </c>
      <c r="J41" s="14" t="s">
        <v>25</v>
      </c>
      <c r="K41" s="15" t="s">
        <v>23</v>
      </c>
      <c r="L41" s="14" t="s">
        <v>25</v>
      </c>
      <c r="M41" s="15" t="s">
        <v>25</v>
      </c>
      <c r="N41" s="14" t="s">
        <v>25</v>
      </c>
      <c r="O41" s="14" t="s">
        <v>26</v>
      </c>
      <c r="P41" s="14" t="s">
        <v>26</v>
      </c>
      <c r="Q41" s="14" t="s">
        <v>26</v>
      </c>
      <c r="R41" s="14" t="s">
        <v>26</v>
      </c>
      <c r="S41" s="14" t="s">
        <v>25</v>
      </c>
      <c r="T41" s="14" t="s">
        <v>23</v>
      </c>
      <c r="U41" s="14" t="s">
        <v>26</v>
      </c>
      <c r="V41" s="14" t="s">
        <v>23</v>
      </c>
      <c r="W41" s="14" t="s">
        <v>23</v>
      </c>
      <c r="X41" s="17" t="s">
        <v>25</v>
      </c>
    </row>
    <row r="42" spans="1:24" x14ac:dyDescent="0.25">
      <c r="A42" t="str">
        <f t="shared" si="0"/>
        <v>S002901</v>
      </c>
      <c r="B42" s="19" t="s">
        <v>102</v>
      </c>
      <c r="C42" s="13"/>
      <c r="D42" s="8">
        <v>15</v>
      </c>
      <c r="E42" s="8">
        <v>83.3333333333333</v>
      </c>
      <c r="F42" s="10" t="s">
        <v>32</v>
      </c>
      <c r="G42" s="14" t="s">
        <v>23</v>
      </c>
      <c r="H42" s="14" t="s">
        <v>24</v>
      </c>
      <c r="I42" s="14" t="s">
        <v>24</v>
      </c>
      <c r="J42" s="14" t="s">
        <v>25</v>
      </c>
      <c r="K42" s="15" t="s">
        <v>23</v>
      </c>
      <c r="L42" s="14" t="s">
        <v>25</v>
      </c>
      <c r="M42" s="15" t="s">
        <v>25</v>
      </c>
      <c r="N42" s="14" t="s">
        <v>25</v>
      </c>
      <c r="O42" s="14" t="s">
        <v>26</v>
      </c>
      <c r="P42" s="14" t="s">
        <v>26</v>
      </c>
      <c r="Q42" s="14" t="s">
        <v>26</v>
      </c>
      <c r="R42" s="14" t="s">
        <v>26</v>
      </c>
      <c r="S42" s="14" t="s">
        <v>25</v>
      </c>
      <c r="T42" s="14" t="s">
        <v>23</v>
      </c>
      <c r="U42" s="15" t="s">
        <v>25</v>
      </c>
      <c r="V42" s="14" t="s">
        <v>23</v>
      </c>
      <c r="W42" s="14" t="s">
        <v>23</v>
      </c>
      <c r="X42" s="17" t="s">
        <v>25</v>
      </c>
    </row>
    <row r="43" spans="1:24" x14ac:dyDescent="0.25">
      <c r="A43" t="str">
        <f t="shared" si="0"/>
        <v>S004672</v>
      </c>
      <c r="B43" s="19" t="s">
        <v>103</v>
      </c>
      <c r="C43" s="13"/>
      <c r="D43" s="8">
        <v>16</v>
      </c>
      <c r="E43" s="8">
        <v>88.8888888888889</v>
      </c>
      <c r="F43" s="10" t="s">
        <v>32</v>
      </c>
      <c r="G43" s="14" t="s">
        <v>23</v>
      </c>
      <c r="H43" s="14" t="s">
        <v>24</v>
      </c>
      <c r="I43" s="14" t="s">
        <v>24</v>
      </c>
      <c r="J43" s="14" t="s">
        <v>25</v>
      </c>
      <c r="K43" s="14" t="s">
        <v>24</v>
      </c>
      <c r="L43" s="14" t="s">
        <v>25</v>
      </c>
      <c r="M43" s="15" t="s">
        <v>25</v>
      </c>
      <c r="N43" s="14" t="s">
        <v>25</v>
      </c>
      <c r="O43" s="14" t="s">
        <v>26</v>
      </c>
      <c r="P43" s="14" t="s">
        <v>26</v>
      </c>
      <c r="Q43" s="14" t="s">
        <v>26</v>
      </c>
      <c r="R43" s="14" t="s">
        <v>26</v>
      </c>
      <c r="S43" s="14" t="s">
        <v>25</v>
      </c>
      <c r="T43" s="14" t="s">
        <v>23</v>
      </c>
      <c r="U43" s="16"/>
      <c r="V43" s="14" t="s">
        <v>23</v>
      </c>
      <c r="W43" s="14" t="s">
        <v>23</v>
      </c>
      <c r="X43" s="17" t="s">
        <v>25</v>
      </c>
    </row>
    <row r="44" spans="1:24" x14ac:dyDescent="0.25">
      <c r="A44" t="str">
        <f t="shared" si="0"/>
        <v>S001680</v>
      </c>
      <c r="B44" s="19" t="s">
        <v>104</v>
      </c>
      <c r="C44" s="13"/>
      <c r="D44" s="8">
        <v>9</v>
      </c>
      <c r="E44" s="8">
        <v>50</v>
      </c>
      <c r="F44" s="10" t="s">
        <v>46</v>
      </c>
      <c r="G44" s="14" t="s">
        <v>23</v>
      </c>
      <c r="H44" s="15" t="s">
        <v>23</v>
      </c>
      <c r="I44" s="14" t="s">
        <v>24</v>
      </c>
      <c r="J44" s="15" t="s">
        <v>24</v>
      </c>
      <c r="K44" s="15" t="s">
        <v>23</v>
      </c>
      <c r="L44" s="15" t="s">
        <v>23</v>
      </c>
      <c r="M44" s="15" t="s">
        <v>25</v>
      </c>
      <c r="N44" s="14" t="s">
        <v>25</v>
      </c>
      <c r="O44" s="14" t="s">
        <v>26</v>
      </c>
      <c r="P44" s="14" t="s">
        <v>26</v>
      </c>
      <c r="Q44" s="14" t="s">
        <v>26</v>
      </c>
      <c r="R44" s="15" t="s">
        <v>23</v>
      </c>
      <c r="S44" s="15" t="s">
        <v>24</v>
      </c>
      <c r="T44" s="14" t="s">
        <v>23</v>
      </c>
      <c r="U44" s="14" t="s">
        <v>26</v>
      </c>
      <c r="V44" s="14" t="s">
        <v>23</v>
      </c>
      <c r="W44" s="15" t="s">
        <v>25</v>
      </c>
      <c r="X44" s="18" t="s">
        <v>26</v>
      </c>
    </row>
    <row r="45" spans="1:24" x14ac:dyDescent="0.25">
      <c r="A45" t="str">
        <f t="shared" si="0"/>
        <v>S001526</v>
      </c>
      <c r="B45" s="19" t="s">
        <v>105</v>
      </c>
      <c r="C45" s="13"/>
      <c r="D45" s="8">
        <v>0</v>
      </c>
      <c r="E45" s="8">
        <v>0</v>
      </c>
      <c r="F45" s="10" t="s">
        <v>106</v>
      </c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20"/>
    </row>
    <row r="46" spans="1:24" x14ac:dyDescent="0.25">
      <c r="A46" t="str">
        <f t="shared" si="0"/>
        <v>S001500</v>
      </c>
      <c r="B46" s="19" t="s">
        <v>107</v>
      </c>
      <c r="C46" s="13"/>
      <c r="D46" s="8">
        <v>15</v>
      </c>
      <c r="E46" s="8">
        <v>83.3333333333333</v>
      </c>
      <c r="F46" s="10" t="s">
        <v>32</v>
      </c>
      <c r="G46" s="14" t="s">
        <v>23</v>
      </c>
      <c r="H46" s="14" t="s">
        <v>24</v>
      </c>
      <c r="I46" s="14" t="s">
        <v>24</v>
      </c>
      <c r="J46" s="14" t="s">
        <v>25</v>
      </c>
      <c r="K46" s="15" t="s">
        <v>23</v>
      </c>
      <c r="L46" s="14" t="s">
        <v>25</v>
      </c>
      <c r="M46" s="15" t="s">
        <v>25</v>
      </c>
      <c r="N46" s="15" t="s">
        <v>23</v>
      </c>
      <c r="O46" s="14" t="s">
        <v>26</v>
      </c>
      <c r="P46" s="14" t="s">
        <v>26</v>
      </c>
      <c r="Q46" s="14" t="s">
        <v>26</v>
      </c>
      <c r="R46" s="14" t="s">
        <v>26</v>
      </c>
      <c r="S46" s="14" t="s">
        <v>25</v>
      </c>
      <c r="T46" s="14" t="s">
        <v>23</v>
      </c>
      <c r="U46" s="14" t="s">
        <v>26</v>
      </c>
      <c r="V46" s="14" t="s">
        <v>23</v>
      </c>
      <c r="W46" s="14" t="s">
        <v>23</v>
      </c>
      <c r="X46" s="17" t="s">
        <v>25</v>
      </c>
    </row>
    <row r="47" spans="1:24" x14ac:dyDescent="0.25">
      <c r="A47" t="str">
        <f t="shared" si="0"/>
        <v>S005090</v>
      </c>
      <c r="B47" s="19" t="s">
        <v>108</v>
      </c>
      <c r="C47" s="13"/>
      <c r="D47" s="8">
        <v>15</v>
      </c>
      <c r="E47" s="8">
        <v>83.3333333333333</v>
      </c>
      <c r="F47" s="10" t="s">
        <v>32</v>
      </c>
      <c r="G47" s="14" t="s">
        <v>23</v>
      </c>
      <c r="H47" s="14" t="s">
        <v>24</v>
      </c>
      <c r="I47" s="14" t="s">
        <v>24</v>
      </c>
      <c r="J47" s="14" t="s">
        <v>25</v>
      </c>
      <c r="K47" s="14" t="s">
        <v>24</v>
      </c>
      <c r="L47" s="14" t="s">
        <v>25</v>
      </c>
      <c r="M47" s="15" t="s">
        <v>25</v>
      </c>
      <c r="N47" s="15" t="s">
        <v>23</v>
      </c>
      <c r="O47" s="14" t="s">
        <v>26</v>
      </c>
      <c r="P47" s="14" t="s">
        <v>26</v>
      </c>
      <c r="Q47" s="14" t="s">
        <v>26</v>
      </c>
      <c r="R47" s="14" t="s">
        <v>26</v>
      </c>
      <c r="S47" s="14" t="s">
        <v>25</v>
      </c>
      <c r="T47" s="14" t="s">
        <v>23</v>
      </c>
      <c r="U47" s="15" t="s">
        <v>25</v>
      </c>
      <c r="V47" s="14" t="s">
        <v>23</v>
      </c>
      <c r="W47" s="14" t="s">
        <v>23</v>
      </c>
      <c r="X47" s="17" t="s">
        <v>25</v>
      </c>
    </row>
    <row r="48" spans="1:24" x14ac:dyDescent="0.25">
      <c r="A48" t="str">
        <f t="shared" si="0"/>
        <v>S001534</v>
      </c>
      <c r="B48" s="19" t="s">
        <v>109</v>
      </c>
      <c r="C48" s="13"/>
      <c r="D48" s="8">
        <v>14</v>
      </c>
      <c r="E48" s="8">
        <v>77.7777777777778</v>
      </c>
      <c r="F48" s="10" t="s">
        <v>29</v>
      </c>
      <c r="G48" s="14" t="s">
        <v>23</v>
      </c>
      <c r="H48" s="14" t="s">
        <v>24</v>
      </c>
      <c r="I48" s="14" t="s">
        <v>24</v>
      </c>
      <c r="J48" s="14" t="s">
        <v>25</v>
      </c>
      <c r="K48" s="14" t="s">
        <v>24</v>
      </c>
      <c r="L48" s="15" t="s">
        <v>23</v>
      </c>
      <c r="M48" s="15" t="s">
        <v>25</v>
      </c>
      <c r="N48" s="15" t="s">
        <v>23</v>
      </c>
      <c r="O48" s="14" t="s">
        <v>26</v>
      </c>
      <c r="P48" s="14" t="s">
        <v>26</v>
      </c>
      <c r="Q48" s="14" t="s">
        <v>26</v>
      </c>
      <c r="R48" s="15" t="s">
        <v>23</v>
      </c>
      <c r="S48" s="14" t="s">
        <v>25</v>
      </c>
      <c r="T48" s="14" t="s">
        <v>23</v>
      </c>
      <c r="U48" s="14" t="s">
        <v>26</v>
      </c>
      <c r="V48" s="14" t="s">
        <v>23</v>
      </c>
      <c r="W48" s="14" t="s">
        <v>23</v>
      </c>
      <c r="X48" s="17" t="s">
        <v>25</v>
      </c>
    </row>
    <row r="49" spans="1:24" x14ac:dyDescent="0.25">
      <c r="A49" t="str">
        <f t="shared" si="0"/>
        <v>S001506</v>
      </c>
      <c r="B49" s="19" t="s">
        <v>110</v>
      </c>
      <c r="C49" s="13"/>
      <c r="D49" s="8">
        <v>16</v>
      </c>
      <c r="E49" s="8">
        <v>88.8888888888889</v>
      </c>
      <c r="F49" s="10" t="s">
        <v>32</v>
      </c>
      <c r="G49" s="14" t="s">
        <v>23</v>
      </c>
      <c r="H49" s="14" t="s">
        <v>24</v>
      </c>
      <c r="I49" s="14" t="s">
        <v>24</v>
      </c>
      <c r="J49" s="14" t="s">
        <v>25</v>
      </c>
      <c r="K49" s="14" t="s">
        <v>24</v>
      </c>
      <c r="L49" s="16"/>
      <c r="M49" s="14" t="s">
        <v>23</v>
      </c>
      <c r="N49" s="14" t="s">
        <v>25</v>
      </c>
      <c r="O49" s="14" t="s">
        <v>26</v>
      </c>
      <c r="P49" s="14" t="s">
        <v>26</v>
      </c>
      <c r="Q49" s="14" t="s">
        <v>26</v>
      </c>
      <c r="R49" s="15" t="s">
        <v>23</v>
      </c>
      <c r="S49" s="14" t="s">
        <v>25</v>
      </c>
      <c r="T49" s="14" t="s">
        <v>23</v>
      </c>
      <c r="U49" s="14" t="s">
        <v>26</v>
      </c>
      <c r="V49" s="14" t="s">
        <v>23</v>
      </c>
      <c r="W49" s="14" t="s">
        <v>23</v>
      </c>
      <c r="X49" s="17" t="s">
        <v>25</v>
      </c>
    </row>
    <row r="50" spans="1:24" x14ac:dyDescent="0.25">
      <c r="A50" t="str">
        <f t="shared" si="0"/>
        <v>S006346</v>
      </c>
      <c r="B50" s="19" t="s">
        <v>111</v>
      </c>
      <c r="C50" s="13"/>
      <c r="D50" s="8">
        <v>13</v>
      </c>
      <c r="E50" s="8">
        <v>72.2222222222222</v>
      </c>
      <c r="F50" s="10" t="s">
        <v>29</v>
      </c>
      <c r="G50" s="14" t="s">
        <v>23</v>
      </c>
      <c r="H50" s="14" t="s">
        <v>24</v>
      </c>
      <c r="I50" s="15" t="s">
        <v>23</v>
      </c>
      <c r="J50" s="15" t="s">
        <v>23</v>
      </c>
      <c r="K50" s="14" t="s">
        <v>24</v>
      </c>
      <c r="L50" s="15" t="s">
        <v>23</v>
      </c>
      <c r="M50" s="15" t="s">
        <v>25</v>
      </c>
      <c r="N50" s="14" t="s">
        <v>25</v>
      </c>
      <c r="O50" s="14" t="s">
        <v>26</v>
      </c>
      <c r="P50" s="14" t="s">
        <v>26</v>
      </c>
      <c r="Q50" s="14" t="s">
        <v>26</v>
      </c>
      <c r="R50" s="14" t="s">
        <v>26</v>
      </c>
      <c r="S50" s="15" t="s">
        <v>23</v>
      </c>
      <c r="T50" s="14" t="s">
        <v>23</v>
      </c>
      <c r="U50" s="14" t="s">
        <v>26</v>
      </c>
      <c r="V50" s="14" t="s">
        <v>23</v>
      </c>
      <c r="W50" s="14" t="s">
        <v>23</v>
      </c>
      <c r="X50" s="17" t="s">
        <v>25</v>
      </c>
    </row>
    <row r="51" spans="1:24" x14ac:dyDescent="0.25">
      <c r="A51" t="str">
        <f t="shared" si="0"/>
        <v>S001487</v>
      </c>
      <c r="B51" s="19" t="s">
        <v>112</v>
      </c>
      <c r="C51" s="13"/>
      <c r="D51" s="8">
        <v>14</v>
      </c>
      <c r="E51" s="8">
        <v>77.7777777777778</v>
      </c>
      <c r="F51" s="10" t="s">
        <v>29</v>
      </c>
      <c r="G51" s="14" t="s">
        <v>23</v>
      </c>
      <c r="H51" s="14" t="s">
        <v>24</v>
      </c>
      <c r="I51" s="14" t="s">
        <v>24</v>
      </c>
      <c r="J51" s="15" t="s">
        <v>23</v>
      </c>
      <c r="K51" s="14" t="s">
        <v>24</v>
      </c>
      <c r="L51" s="15" t="s">
        <v>23</v>
      </c>
      <c r="M51" s="15" t="s">
        <v>25</v>
      </c>
      <c r="N51" s="14" t="s">
        <v>25</v>
      </c>
      <c r="O51" s="14" t="s">
        <v>26</v>
      </c>
      <c r="P51" s="14" t="s">
        <v>26</v>
      </c>
      <c r="Q51" s="14" t="s">
        <v>26</v>
      </c>
      <c r="R51" s="15" t="s">
        <v>23</v>
      </c>
      <c r="S51" s="14" t="s">
        <v>25</v>
      </c>
      <c r="T51" s="14" t="s">
        <v>23</v>
      </c>
      <c r="U51" s="14" t="s">
        <v>26</v>
      </c>
      <c r="V51" s="14" t="s">
        <v>23</v>
      </c>
      <c r="W51" s="14" t="s">
        <v>23</v>
      </c>
      <c r="X51" s="17" t="s">
        <v>25</v>
      </c>
    </row>
    <row r="52" spans="1:24" x14ac:dyDescent="0.25">
      <c r="A52" t="str">
        <f t="shared" si="0"/>
        <v>S001483</v>
      </c>
      <c r="B52" s="19" t="s">
        <v>113</v>
      </c>
      <c r="C52" s="13"/>
      <c r="D52" s="8">
        <v>14</v>
      </c>
      <c r="E52" s="8">
        <v>77.7777777777778</v>
      </c>
      <c r="F52" s="10" t="s">
        <v>29</v>
      </c>
      <c r="G52" s="14" t="s">
        <v>23</v>
      </c>
      <c r="H52" s="14" t="s">
        <v>24</v>
      </c>
      <c r="I52" s="14" t="s">
        <v>24</v>
      </c>
      <c r="J52" s="14" t="s">
        <v>25</v>
      </c>
      <c r="K52" s="14" t="s">
        <v>24</v>
      </c>
      <c r="L52" s="15" t="s">
        <v>23</v>
      </c>
      <c r="M52" s="15" t="s">
        <v>25</v>
      </c>
      <c r="N52" s="15" t="s">
        <v>23</v>
      </c>
      <c r="O52" s="14" t="s">
        <v>26</v>
      </c>
      <c r="P52" s="14" t="s">
        <v>26</v>
      </c>
      <c r="Q52" s="14" t="s">
        <v>26</v>
      </c>
      <c r="R52" s="15" t="s">
        <v>24</v>
      </c>
      <c r="S52" s="14" t="s">
        <v>25</v>
      </c>
      <c r="T52" s="14" t="s">
        <v>23</v>
      </c>
      <c r="U52" s="14" t="s">
        <v>26</v>
      </c>
      <c r="V52" s="14" t="s">
        <v>23</v>
      </c>
      <c r="W52" s="14" t="s">
        <v>23</v>
      </c>
      <c r="X52" s="17" t="s">
        <v>25</v>
      </c>
    </row>
    <row r="53" spans="1:24" x14ac:dyDescent="0.25">
      <c r="A53" t="str">
        <f t="shared" si="0"/>
        <v>S005223</v>
      </c>
      <c r="B53" s="19" t="s">
        <v>114</v>
      </c>
      <c r="C53" s="13"/>
      <c r="D53" s="8">
        <v>14</v>
      </c>
      <c r="E53" s="8">
        <v>77.7777777777778</v>
      </c>
      <c r="F53" s="10" t="s">
        <v>29</v>
      </c>
      <c r="G53" s="14" t="s">
        <v>23</v>
      </c>
      <c r="H53" s="14" t="s">
        <v>24</v>
      </c>
      <c r="I53" s="14" t="s">
        <v>24</v>
      </c>
      <c r="J53" s="15" t="s">
        <v>23</v>
      </c>
      <c r="K53" s="14" t="s">
        <v>24</v>
      </c>
      <c r="L53" s="15" t="s">
        <v>23</v>
      </c>
      <c r="M53" s="15" t="s">
        <v>25</v>
      </c>
      <c r="N53" s="14" t="s">
        <v>25</v>
      </c>
      <c r="O53" s="14" t="s">
        <v>26</v>
      </c>
      <c r="P53" s="14" t="s">
        <v>26</v>
      </c>
      <c r="Q53" s="14" t="s">
        <v>26</v>
      </c>
      <c r="R53" s="15" t="s">
        <v>23</v>
      </c>
      <c r="S53" s="14" t="s">
        <v>25</v>
      </c>
      <c r="T53" s="14" t="s">
        <v>23</v>
      </c>
      <c r="U53" s="14" t="s">
        <v>26</v>
      </c>
      <c r="V53" s="14" t="s">
        <v>23</v>
      </c>
      <c r="W53" s="14" t="s">
        <v>23</v>
      </c>
      <c r="X53" s="17" t="s">
        <v>25</v>
      </c>
    </row>
    <row r="54" spans="1:24" x14ac:dyDescent="0.25">
      <c r="A54" t="str">
        <f t="shared" si="0"/>
        <v>S005088</v>
      </c>
      <c r="B54" s="19" t="s">
        <v>115</v>
      </c>
      <c r="C54" s="13"/>
      <c r="D54" s="8">
        <v>14</v>
      </c>
      <c r="E54" s="8">
        <v>77.7777777777778</v>
      </c>
      <c r="F54" s="10" t="s">
        <v>29</v>
      </c>
      <c r="G54" s="14" t="s">
        <v>23</v>
      </c>
      <c r="H54" s="14" t="s">
        <v>24</v>
      </c>
      <c r="I54" s="15" t="s">
        <v>23</v>
      </c>
      <c r="J54" s="14" t="s">
        <v>25</v>
      </c>
      <c r="K54" s="14" t="s">
        <v>24</v>
      </c>
      <c r="L54" s="15" t="s">
        <v>23</v>
      </c>
      <c r="M54" s="15" t="s">
        <v>25</v>
      </c>
      <c r="N54" s="14" t="s">
        <v>25</v>
      </c>
      <c r="O54" s="14" t="s">
        <v>26</v>
      </c>
      <c r="P54" s="14" t="s">
        <v>26</v>
      </c>
      <c r="Q54" s="14" t="s">
        <v>26</v>
      </c>
      <c r="R54" s="15" t="s">
        <v>23</v>
      </c>
      <c r="S54" s="14" t="s">
        <v>25</v>
      </c>
      <c r="T54" s="14" t="s">
        <v>23</v>
      </c>
      <c r="U54" s="14" t="s">
        <v>26</v>
      </c>
      <c r="V54" s="14" t="s">
        <v>23</v>
      </c>
      <c r="W54" s="14" t="s">
        <v>23</v>
      </c>
      <c r="X54" s="17" t="s">
        <v>25</v>
      </c>
    </row>
    <row r="55" spans="1:24" x14ac:dyDescent="0.25">
      <c r="A55" t="str">
        <f t="shared" si="0"/>
        <v>S001486</v>
      </c>
      <c r="B55" s="19" t="s">
        <v>116</v>
      </c>
      <c r="C55" s="13"/>
      <c r="D55" s="8">
        <v>11</v>
      </c>
      <c r="E55" s="8">
        <v>61.1111111111111</v>
      </c>
      <c r="F55" s="10" t="s">
        <v>37</v>
      </c>
      <c r="G55" s="15" t="s">
        <v>25</v>
      </c>
      <c r="H55" s="14" t="s">
        <v>24</v>
      </c>
      <c r="I55" s="15" t="s">
        <v>23</v>
      </c>
      <c r="J55" s="14" t="s">
        <v>25</v>
      </c>
      <c r="K55" s="14" t="s">
        <v>24</v>
      </c>
      <c r="L55" s="14" t="s">
        <v>25</v>
      </c>
      <c r="M55" s="14" t="s">
        <v>23</v>
      </c>
      <c r="N55" s="16"/>
      <c r="O55" s="15" t="s">
        <v>25</v>
      </c>
      <c r="P55" s="14" t="s">
        <v>26</v>
      </c>
      <c r="Q55" s="14" t="s">
        <v>26</v>
      </c>
      <c r="R55" s="15" t="s">
        <v>25</v>
      </c>
      <c r="S55" s="15" t="s">
        <v>26</v>
      </c>
      <c r="T55" s="14" t="s">
        <v>23</v>
      </c>
      <c r="U55" s="14" t="s">
        <v>26</v>
      </c>
      <c r="V55" s="14" t="s">
        <v>23</v>
      </c>
      <c r="W55" s="14" t="s">
        <v>23</v>
      </c>
      <c r="X55" s="18" t="s">
        <v>26</v>
      </c>
    </row>
    <row r="56" spans="1:24" x14ac:dyDescent="0.25">
      <c r="A56" t="str">
        <f t="shared" si="0"/>
        <v>S001525</v>
      </c>
      <c r="B56" s="19" t="s">
        <v>117</v>
      </c>
      <c r="C56" s="13"/>
      <c r="D56" s="8">
        <v>15</v>
      </c>
      <c r="E56" s="8">
        <v>83.3333333333333</v>
      </c>
      <c r="F56" s="10" t="s">
        <v>32</v>
      </c>
      <c r="G56" s="14" t="s">
        <v>23</v>
      </c>
      <c r="H56" s="14" t="s">
        <v>24</v>
      </c>
      <c r="I56" s="15" t="s">
        <v>26</v>
      </c>
      <c r="J56" s="14" t="s">
        <v>25</v>
      </c>
      <c r="K56" s="14" t="s">
        <v>24</v>
      </c>
      <c r="L56" s="14" t="s">
        <v>25</v>
      </c>
      <c r="M56" s="14" t="s">
        <v>23</v>
      </c>
      <c r="N56" s="14" t="s">
        <v>25</v>
      </c>
      <c r="O56" s="14" t="s">
        <v>26</v>
      </c>
      <c r="P56" s="14" t="s">
        <v>26</v>
      </c>
      <c r="Q56" s="14" t="s">
        <v>26</v>
      </c>
      <c r="R56" s="15" t="s">
        <v>25</v>
      </c>
      <c r="S56" s="15" t="s">
        <v>26</v>
      </c>
      <c r="T56" s="14" t="s">
        <v>23</v>
      </c>
      <c r="U56" s="14" t="s">
        <v>26</v>
      </c>
      <c r="V56" s="14" t="s">
        <v>23</v>
      </c>
      <c r="W56" s="14" t="s">
        <v>23</v>
      </c>
      <c r="X56" s="17" t="s">
        <v>25</v>
      </c>
    </row>
    <row r="57" spans="1:24" x14ac:dyDescent="0.25">
      <c r="A57" t="str">
        <f t="shared" si="0"/>
        <v>S001488</v>
      </c>
      <c r="B57" s="19" t="s">
        <v>118</v>
      </c>
      <c r="C57" s="13"/>
      <c r="D57" s="8">
        <v>16</v>
      </c>
      <c r="E57" s="8">
        <v>88.8888888888889</v>
      </c>
      <c r="F57" s="10" t="s">
        <v>32</v>
      </c>
      <c r="G57" s="14" t="s">
        <v>23</v>
      </c>
      <c r="H57" s="14" t="s">
        <v>24</v>
      </c>
      <c r="I57" s="14" t="s">
        <v>24</v>
      </c>
      <c r="J57" s="14" t="s">
        <v>25</v>
      </c>
      <c r="K57" s="14" t="s">
        <v>24</v>
      </c>
      <c r="L57" s="14" t="s">
        <v>25</v>
      </c>
      <c r="M57" s="15" t="s">
        <v>25</v>
      </c>
      <c r="N57" s="14" t="s">
        <v>25</v>
      </c>
      <c r="O57" s="14" t="s">
        <v>26</v>
      </c>
      <c r="P57" s="14" t="s">
        <v>26</v>
      </c>
      <c r="Q57" s="14" t="s">
        <v>26</v>
      </c>
      <c r="R57" s="15" t="s">
        <v>23</v>
      </c>
      <c r="S57" s="14" t="s">
        <v>25</v>
      </c>
      <c r="T57" s="14" t="s">
        <v>23</v>
      </c>
      <c r="U57" s="14" t="s">
        <v>26</v>
      </c>
      <c r="V57" s="14" t="s">
        <v>23</v>
      </c>
      <c r="W57" s="14" t="s">
        <v>23</v>
      </c>
      <c r="X57" s="17" t="s">
        <v>25</v>
      </c>
    </row>
    <row r="58" spans="1:24" x14ac:dyDescent="0.25">
      <c r="A58" t="str">
        <f t="shared" si="0"/>
        <v>S006245</v>
      </c>
      <c r="B58" s="19" t="s">
        <v>119</v>
      </c>
      <c r="C58" s="13"/>
      <c r="D58" s="8">
        <v>15</v>
      </c>
      <c r="E58" s="8">
        <v>83.3333333333333</v>
      </c>
      <c r="F58" s="10" t="s">
        <v>32</v>
      </c>
      <c r="G58" s="14" t="s">
        <v>23</v>
      </c>
      <c r="H58" s="14" t="s">
        <v>24</v>
      </c>
      <c r="I58" s="14" t="s">
        <v>24</v>
      </c>
      <c r="J58" s="14" t="s">
        <v>25</v>
      </c>
      <c r="K58" s="15" t="s">
        <v>23</v>
      </c>
      <c r="L58" s="14" t="s">
        <v>25</v>
      </c>
      <c r="M58" s="15" t="s">
        <v>25</v>
      </c>
      <c r="N58" s="14" t="s">
        <v>25</v>
      </c>
      <c r="O58" s="14" t="s">
        <v>26</v>
      </c>
      <c r="P58" s="14" t="s">
        <v>26</v>
      </c>
      <c r="Q58" s="14" t="s">
        <v>26</v>
      </c>
      <c r="R58" s="15" t="s">
        <v>24</v>
      </c>
      <c r="S58" s="14" t="s">
        <v>25</v>
      </c>
      <c r="T58" s="14" t="s">
        <v>23</v>
      </c>
      <c r="U58" s="14" t="s">
        <v>26</v>
      </c>
      <c r="V58" s="14" t="s">
        <v>23</v>
      </c>
      <c r="W58" s="14" t="s">
        <v>23</v>
      </c>
      <c r="X58" s="17" t="s">
        <v>25</v>
      </c>
    </row>
    <row r="59" spans="1:24" x14ac:dyDescent="0.25">
      <c r="A59" t="str">
        <f t="shared" si="0"/>
        <v>S001480</v>
      </c>
      <c r="B59" s="19" t="s">
        <v>120</v>
      </c>
      <c r="C59" s="13"/>
      <c r="D59" s="8">
        <v>14</v>
      </c>
      <c r="E59" s="8">
        <v>77.7777777777778</v>
      </c>
      <c r="F59" s="10" t="s">
        <v>29</v>
      </c>
      <c r="G59" s="14" t="s">
        <v>23</v>
      </c>
      <c r="H59" s="14" t="s">
        <v>24</v>
      </c>
      <c r="I59" s="14" t="s">
        <v>24</v>
      </c>
      <c r="J59" s="14" t="s">
        <v>25</v>
      </c>
      <c r="K59" s="15" t="s">
        <v>23</v>
      </c>
      <c r="L59" s="14" t="s">
        <v>25</v>
      </c>
      <c r="M59" s="15" t="s">
        <v>25</v>
      </c>
      <c r="N59" s="14" t="s">
        <v>25</v>
      </c>
      <c r="O59" s="15" t="s">
        <v>23</v>
      </c>
      <c r="P59" s="14" t="s">
        <v>26</v>
      </c>
      <c r="Q59" s="14" t="s">
        <v>26</v>
      </c>
      <c r="R59" s="15" t="s">
        <v>24</v>
      </c>
      <c r="S59" s="14" t="s">
        <v>25</v>
      </c>
      <c r="T59" s="14" t="s">
        <v>23</v>
      </c>
      <c r="U59" s="14" t="s">
        <v>26</v>
      </c>
      <c r="V59" s="14" t="s">
        <v>23</v>
      </c>
      <c r="W59" s="14" t="s">
        <v>23</v>
      </c>
      <c r="X59" s="17" t="s">
        <v>25</v>
      </c>
    </row>
    <row r="60" spans="1:24" x14ac:dyDescent="0.25">
      <c r="A60" t="str">
        <f t="shared" si="0"/>
        <v>S005089</v>
      </c>
      <c r="B60" s="19" t="s">
        <v>121</v>
      </c>
      <c r="C60" s="13"/>
      <c r="D60" s="8">
        <v>14</v>
      </c>
      <c r="E60" s="8">
        <v>77.7777777777778</v>
      </c>
      <c r="F60" s="10" t="s">
        <v>29</v>
      </c>
      <c r="G60" s="14" t="s">
        <v>23</v>
      </c>
      <c r="H60" s="14" t="s">
        <v>24</v>
      </c>
      <c r="I60" s="14" t="s">
        <v>24</v>
      </c>
      <c r="J60" s="14" t="s">
        <v>25</v>
      </c>
      <c r="K60" s="14" t="s">
        <v>24</v>
      </c>
      <c r="L60" s="15" t="s">
        <v>23</v>
      </c>
      <c r="M60" s="15" t="s">
        <v>25</v>
      </c>
      <c r="N60" s="15" t="s">
        <v>23</v>
      </c>
      <c r="O60" s="14" t="s">
        <v>26</v>
      </c>
      <c r="P60" s="14" t="s">
        <v>26</v>
      </c>
      <c r="Q60" s="14" t="s">
        <v>26</v>
      </c>
      <c r="R60" s="15" t="s">
        <v>24</v>
      </c>
      <c r="S60" s="14" t="s">
        <v>25</v>
      </c>
      <c r="T60" s="14" t="s">
        <v>23</v>
      </c>
      <c r="U60" s="14" t="s">
        <v>26</v>
      </c>
      <c r="V60" s="14" t="s">
        <v>23</v>
      </c>
      <c r="W60" s="14" t="s">
        <v>23</v>
      </c>
      <c r="X60" s="17" t="s">
        <v>25</v>
      </c>
    </row>
    <row r="61" spans="1:24" x14ac:dyDescent="0.25">
      <c r="A61" t="str">
        <f t="shared" si="0"/>
        <v>S001485</v>
      </c>
      <c r="B61" s="19" t="s">
        <v>122</v>
      </c>
      <c r="C61" s="13"/>
      <c r="D61" s="8">
        <v>13</v>
      </c>
      <c r="E61" s="8">
        <v>72.2222222222222</v>
      </c>
      <c r="F61" s="10" t="s">
        <v>29</v>
      </c>
      <c r="G61" s="15" t="s">
        <v>25</v>
      </c>
      <c r="H61" s="14" t="s">
        <v>24</v>
      </c>
      <c r="I61" s="14" t="s">
        <v>24</v>
      </c>
      <c r="J61" s="14" t="s">
        <v>25</v>
      </c>
      <c r="K61" s="14" t="s">
        <v>24</v>
      </c>
      <c r="L61" s="15" t="s">
        <v>23</v>
      </c>
      <c r="M61" s="15" t="s">
        <v>25</v>
      </c>
      <c r="N61" s="15" t="s">
        <v>23</v>
      </c>
      <c r="O61" s="14" t="s">
        <v>26</v>
      </c>
      <c r="P61" s="14" t="s">
        <v>26</v>
      </c>
      <c r="Q61" s="14" t="s">
        <v>26</v>
      </c>
      <c r="R61" s="15" t="s">
        <v>25</v>
      </c>
      <c r="S61" s="14" t="s">
        <v>25</v>
      </c>
      <c r="T61" s="14" t="s">
        <v>23</v>
      </c>
      <c r="U61" s="14" t="s">
        <v>26</v>
      </c>
      <c r="V61" s="14" t="s">
        <v>23</v>
      </c>
      <c r="W61" s="14" t="s">
        <v>23</v>
      </c>
      <c r="X61" s="17" t="s">
        <v>25</v>
      </c>
    </row>
    <row r="62" spans="1:24" x14ac:dyDescent="0.25">
      <c r="A62" t="str">
        <f t="shared" si="0"/>
        <v>S001522</v>
      </c>
      <c r="B62" s="19" t="s">
        <v>123</v>
      </c>
      <c r="C62" s="13"/>
      <c r="D62" s="8">
        <v>15</v>
      </c>
      <c r="E62" s="8">
        <v>83.3333333333333</v>
      </c>
      <c r="F62" s="10" t="s">
        <v>32</v>
      </c>
      <c r="G62" s="14" t="s">
        <v>23</v>
      </c>
      <c r="H62" s="14" t="s">
        <v>24</v>
      </c>
      <c r="I62" s="14" t="s">
        <v>24</v>
      </c>
      <c r="J62" s="14" t="s">
        <v>25</v>
      </c>
      <c r="K62" s="14" t="s">
        <v>24</v>
      </c>
      <c r="L62" s="14" t="s">
        <v>25</v>
      </c>
      <c r="M62" s="15" t="s">
        <v>25</v>
      </c>
      <c r="N62" s="15" t="s">
        <v>23</v>
      </c>
      <c r="O62" s="14" t="s">
        <v>26</v>
      </c>
      <c r="P62" s="14" t="s">
        <v>26</v>
      </c>
      <c r="Q62" s="14" t="s">
        <v>26</v>
      </c>
      <c r="R62" s="15" t="s">
        <v>25</v>
      </c>
      <c r="S62" s="14" t="s">
        <v>25</v>
      </c>
      <c r="T62" s="14" t="s">
        <v>23</v>
      </c>
      <c r="U62" s="14" t="s">
        <v>26</v>
      </c>
      <c r="V62" s="14" t="s">
        <v>23</v>
      </c>
      <c r="W62" s="14" t="s">
        <v>23</v>
      </c>
      <c r="X62" s="17" t="s">
        <v>25</v>
      </c>
    </row>
    <row r="63" spans="1:24" x14ac:dyDescent="0.25">
      <c r="A63" t="str">
        <f t="shared" si="0"/>
        <v>S001505</v>
      </c>
      <c r="B63" s="19" t="s">
        <v>124</v>
      </c>
      <c r="C63" s="13"/>
      <c r="D63" s="8">
        <v>16</v>
      </c>
      <c r="E63" s="8">
        <v>88.8888888888889</v>
      </c>
      <c r="F63" s="10" t="s">
        <v>32</v>
      </c>
      <c r="G63" s="14" t="s">
        <v>23</v>
      </c>
      <c r="H63" s="14" t="s">
        <v>24</v>
      </c>
      <c r="I63" s="15" t="s">
        <v>26</v>
      </c>
      <c r="J63" s="14" t="s">
        <v>25</v>
      </c>
      <c r="K63" s="14" t="s">
        <v>24</v>
      </c>
      <c r="L63" s="14" t="s">
        <v>25</v>
      </c>
      <c r="M63" s="14" t="s">
        <v>23</v>
      </c>
      <c r="N63" s="14" t="s">
        <v>25</v>
      </c>
      <c r="O63" s="14" t="s">
        <v>26</v>
      </c>
      <c r="P63" s="14" t="s">
        <v>26</v>
      </c>
      <c r="Q63" s="14" t="s">
        <v>26</v>
      </c>
      <c r="R63" s="15" t="s">
        <v>25</v>
      </c>
      <c r="S63" s="14" t="s">
        <v>25</v>
      </c>
      <c r="T63" s="14" t="s">
        <v>23</v>
      </c>
      <c r="U63" s="14" t="s">
        <v>26</v>
      </c>
      <c r="V63" s="14" t="s">
        <v>23</v>
      </c>
      <c r="W63" s="14" t="s">
        <v>23</v>
      </c>
      <c r="X63" s="17" t="s">
        <v>25</v>
      </c>
    </row>
    <row r="64" spans="1:24" x14ac:dyDescent="0.25">
      <c r="A64" t="str">
        <f t="shared" si="0"/>
        <v>S006249</v>
      </c>
      <c r="B64" s="19" t="s">
        <v>125</v>
      </c>
      <c r="C64" s="13"/>
      <c r="D64" s="8">
        <v>16</v>
      </c>
      <c r="E64" s="8">
        <v>88.8888888888889</v>
      </c>
      <c r="F64" s="10" t="s">
        <v>32</v>
      </c>
      <c r="G64" s="14" t="s">
        <v>23</v>
      </c>
      <c r="H64" s="14" t="s">
        <v>24</v>
      </c>
      <c r="I64" s="14" t="s">
        <v>24</v>
      </c>
      <c r="J64" s="14" t="s">
        <v>25</v>
      </c>
      <c r="K64" s="14" t="s">
        <v>24</v>
      </c>
      <c r="L64" s="15" t="s">
        <v>23</v>
      </c>
      <c r="M64" s="14" t="s">
        <v>23</v>
      </c>
      <c r="N64" s="14" t="s">
        <v>25</v>
      </c>
      <c r="O64" s="14" t="s">
        <v>26</v>
      </c>
      <c r="P64" s="14" t="s">
        <v>26</v>
      </c>
      <c r="Q64" s="14" t="s">
        <v>26</v>
      </c>
      <c r="R64" s="15" t="s">
        <v>24</v>
      </c>
      <c r="S64" s="14" t="s">
        <v>25</v>
      </c>
      <c r="T64" s="14" t="s">
        <v>23</v>
      </c>
      <c r="U64" s="14" t="s">
        <v>26</v>
      </c>
      <c r="V64" s="14" t="s">
        <v>23</v>
      </c>
      <c r="W64" s="14" t="s">
        <v>23</v>
      </c>
      <c r="X64" s="17" t="s">
        <v>25</v>
      </c>
    </row>
    <row r="65" spans="1:24" x14ac:dyDescent="0.25">
      <c r="A65" t="str">
        <f t="shared" si="0"/>
        <v>S001498</v>
      </c>
      <c r="B65" s="19" t="s">
        <v>126</v>
      </c>
      <c r="C65" s="13"/>
      <c r="D65" s="8">
        <v>14</v>
      </c>
      <c r="E65" s="8">
        <v>77.7777777777778</v>
      </c>
      <c r="F65" s="10" t="s">
        <v>29</v>
      </c>
      <c r="G65" s="15" t="s">
        <v>25</v>
      </c>
      <c r="H65" s="14" t="s">
        <v>24</v>
      </c>
      <c r="I65" s="14" t="s">
        <v>24</v>
      </c>
      <c r="J65" s="14" t="s">
        <v>25</v>
      </c>
      <c r="K65" s="14" t="s">
        <v>24</v>
      </c>
      <c r="L65" s="15" t="s">
        <v>23</v>
      </c>
      <c r="M65" s="15" t="s">
        <v>25</v>
      </c>
      <c r="N65" s="14" t="s">
        <v>25</v>
      </c>
      <c r="O65" s="14" t="s">
        <v>26</v>
      </c>
      <c r="P65" s="14" t="s">
        <v>26</v>
      </c>
      <c r="Q65" s="14" t="s">
        <v>26</v>
      </c>
      <c r="R65" s="15" t="s">
        <v>25</v>
      </c>
      <c r="S65" s="14" t="s">
        <v>25</v>
      </c>
      <c r="T65" s="14" t="s">
        <v>23</v>
      </c>
      <c r="U65" s="14" t="s">
        <v>26</v>
      </c>
      <c r="V65" s="14" t="s">
        <v>23</v>
      </c>
      <c r="W65" s="14" t="s">
        <v>23</v>
      </c>
      <c r="X65" s="17" t="s">
        <v>25</v>
      </c>
    </row>
    <row r="66" spans="1:24" x14ac:dyDescent="0.25">
      <c r="A66" t="str">
        <f t="shared" si="0"/>
        <v>S001482</v>
      </c>
      <c r="B66" s="19" t="s">
        <v>127</v>
      </c>
      <c r="C66" s="13"/>
      <c r="D66" s="8">
        <v>14</v>
      </c>
      <c r="E66" s="8">
        <v>77.7777777777778</v>
      </c>
      <c r="F66" s="10" t="s">
        <v>29</v>
      </c>
      <c r="G66" s="14" t="s">
        <v>23</v>
      </c>
      <c r="H66" s="14" t="s">
        <v>24</v>
      </c>
      <c r="I66" s="14" t="s">
        <v>24</v>
      </c>
      <c r="J66" s="14" t="s">
        <v>25</v>
      </c>
      <c r="K66" s="14" t="s">
        <v>24</v>
      </c>
      <c r="L66" s="15" t="s">
        <v>23</v>
      </c>
      <c r="M66" s="15" t="s">
        <v>25</v>
      </c>
      <c r="N66" s="15" t="s">
        <v>23</v>
      </c>
      <c r="O66" s="14" t="s">
        <v>26</v>
      </c>
      <c r="P66" s="14" t="s">
        <v>26</v>
      </c>
      <c r="Q66" s="14" t="s">
        <v>26</v>
      </c>
      <c r="R66" s="15" t="s">
        <v>24</v>
      </c>
      <c r="S66" s="14" t="s">
        <v>25</v>
      </c>
      <c r="T66" s="14" t="s">
        <v>23</v>
      </c>
      <c r="U66" s="14" t="s">
        <v>26</v>
      </c>
      <c r="V66" s="14" t="s">
        <v>23</v>
      </c>
      <c r="W66" s="14" t="s">
        <v>23</v>
      </c>
      <c r="X66" s="17" t="s">
        <v>25</v>
      </c>
    </row>
    <row r="67" spans="1:24" x14ac:dyDescent="0.25">
      <c r="A67" t="str">
        <f t="shared" si="0"/>
        <v>S001502</v>
      </c>
      <c r="B67" s="19" t="s">
        <v>128</v>
      </c>
      <c r="C67" s="13"/>
      <c r="D67" s="8">
        <v>15</v>
      </c>
      <c r="E67" s="8">
        <v>83.3333333333333</v>
      </c>
      <c r="F67" s="10" t="s">
        <v>32</v>
      </c>
      <c r="G67" s="14" t="s">
        <v>23</v>
      </c>
      <c r="H67" s="14" t="s">
        <v>24</v>
      </c>
      <c r="I67" s="14" t="s">
        <v>24</v>
      </c>
      <c r="J67" s="14" t="s">
        <v>25</v>
      </c>
      <c r="K67" s="15" t="s">
        <v>23</v>
      </c>
      <c r="L67" s="14" t="s">
        <v>25</v>
      </c>
      <c r="M67" s="15" t="s">
        <v>24</v>
      </c>
      <c r="N67" s="14" t="s">
        <v>25</v>
      </c>
      <c r="O67" s="14" t="s">
        <v>26</v>
      </c>
      <c r="P67" s="14" t="s">
        <v>26</v>
      </c>
      <c r="Q67" s="14" t="s">
        <v>26</v>
      </c>
      <c r="R67" s="15" t="s">
        <v>25</v>
      </c>
      <c r="S67" s="14" t="s">
        <v>25</v>
      </c>
      <c r="T67" s="14" t="s">
        <v>23</v>
      </c>
      <c r="U67" s="14" t="s">
        <v>26</v>
      </c>
      <c r="V67" s="14" t="s">
        <v>23</v>
      </c>
      <c r="W67" s="14" t="s">
        <v>23</v>
      </c>
      <c r="X67" s="17" t="s">
        <v>25</v>
      </c>
    </row>
    <row r="68" spans="1:24" x14ac:dyDescent="0.25">
      <c r="A68" t="str">
        <f t="shared" si="0"/>
        <v>S001712</v>
      </c>
      <c r="B68" s="19" t="s">
        <v>129</v>
      </c>
      <c r="C68" s="13"/>
      <c r="D68" s="8">
        <v>16</v>
      </c>
      <c r="E68" s="8">
        <v>88.8888888888889</v>
      </c>
      <c r="F68" s="10" t="s">
        <v>32</v>
      </c>
      <c r="G68" s="14" t="s">
        <v>23</v>
      </c>
      <c r="H68" s="14" t="s">
        <v>24</v>
      </c>
      <c r="I68" s="14" t="s">
        <v>24</v>
      </c>
      <c r="J68" s="15" t="s">
        <v>24</v>
      </c>
      <c r="K68" s="14" t="s">
        <v>24</v>
      </c>
      <c r="L68" s="14" t="s">
        <v>25</v>
      </c>
      <c r="M68" s="14" t="s">
        <v>23</v>
      </c>
      <c r="N68" s="14" t="s">
        <v>25</v>
      </c>
      <c r="O68" s="14" t="s">
        <v>26</v>
      </c>
      <c r="P68" s="15" t="s">
        <v>25</v>
      </c>
      <c r="Q68" s="14" t="s">
        <v>26</v>
      </c>
      <c r="R68" s="14" t="s">
        <v>26</v>
      </c>
      <c r="S68" s="14" t="s">
        <v>25</v>
      </c>
      <c r="T68" s="14" t="s">
        <v>23</v>
      </c>
      <c r="U68" s="14" t="s">
        <v>26</v>
      </c>
      <c r="V68" s="14" t="s">
        <v>23</v>
      </c>
      <c r="W68" s="14" t="s">
        <v>23</v>
      </c>
      <c r="X68" s="17" t="s">
        <v>25</v>
      </c>
    </row>
    <row r="69" spans="1:24" x14ac:dyDescent="0.25">
      <c r="A69" t="str">
        <f t="shared" ref="A69:A104" si="1">MID(B69,12,7)</f>
        <v>s006734</v>
      </c>
      <c r="B69" s="19" t="s">
        <v>130</v>
      </c>
      <c r="C69" s="13"/>
      <c r="D69" s="8">
        <v>16</v>
      </c>
      <c r="E69" s="8">
        <v>88.8888888888889</v>
      </c>
      <c r="F69" s="10" t="s">
        <v>32</v>
      </c>
      <c r="G69" s="14" t="s">
        <v>23</v>
      </c>
      <c r="H69" s="14" t="s">
        <v>24</v>
      </c>
      <c r="I69" s="14" t="s">
        <v>24</v>
      </c>
      <c r="J69" s="15" t="s">
        <v>24</v>
      </c>
      <c r="K69" s="14" t="s">
        <v>24</v>
      </c>
      <c r="L69" s="14" t="s">
        <v>25</v>
      </c>
      <c r="M69" s="14" t="s">
        <v>23</v>
      </c>
      <c r="N69" s="14" t="s">
        <v>25</v>
      </c>
      <c r="O69" s="14" t="s">
        <v>26</v>
      </c>
      <c r="P69" s="15" t="s">
        <v>25</v>
      </c>
      <c r="Q69" s="14" t="s">
        <v>26</v>
      </c>
      <c r="R69" s="14" t="s">
        <v>26</v>
      </c>
      <c r="S69" s="14" t="s">
        <v>25</v>
      </c>
      <c r="T69" s="14" t="s">
        <v>23</v>
      </c>
      <c r="U69" s="14" t="s">
        <v>26</v>
      </c>
      <c r="V69" s="14" t="s">
        <v>23</v>
      </c>
      <c r="W69" s="14" t="s">
        <v>23</v>
      </c>
      <c r="X69" s="17" t="s">
        <v>25</v>
      </c>
    </row>
    <row r="70" spans="1:24" x14ac:dyDescent="0.25">
      <c r="A70" t="str">
        <f t="shared" si="1"/>
        <v>S001724</v>
      </c>
      <c r="B70" s="19" t="s">
        <v>131</v>
      </c>
      <c r="C70" s="13"/>
      <c r="D70" s="8">
        <v>16</v>
      </c>
      <c r="E70" s="8">
        <v>88.8888888888889</v>
      </c>
      <c r="F70" s="10" t="s">
        <v>32</v>
      </c>
      <c r="G70" s="14" t="s">
        <v>23</v>
      </c>
      <c r="H70" s="14" t="s">
        <v>24</v>
      </c>
      <c r="I70" s="14" t="s">
        <v>24</v>
      </c>
      <c r="J70" s="15" t="s">
        <v>23</v>
      </c>
      <c r="K70" s="15" t="s">
        <v>23</v>
      </c>
      <c r="L70" s="14" t="s">
        <v>25</v>
      </c>
      <c r="M70" s="14" t="s">
        <v>23</v>
      </c>
      <c r="N70" s="14" t="s">
        <v>25</v>
      </c>
      <c r="O70" s="14" t="s">
        <v>26</v>
      </c>
      <c r="P70" s="14" t="s">
        <v>26</v>
      </c>
      <c r="Q70" s="14" t="s">
        <v>26</v>
      </c>
      <c r="R70" s="14" t="s">
        <v>26</v>
      </c>
      <c r="S70" s="14" t="s">
        <v>25</v>
      </c>
      <c r="T70" s="14" t="s">
        <v>23</v>
      </c>
      <c r="U70" s="14" t="s">
        <v>26</v>
      </c>
      <c r="V70" s="14" t="s">
        <v>23</v>
      </c>
      <c r="W70" s="14" t="s">
        <v>23</v>
      </c>
      <c r="X70" s="17" t="s">
        <v>25</v>
      </c>
    </row>
    <row r="71" spans="1:24" x14ac:dyDescent="0.25">
      <c r="A71" t="str">
        <f t="shared" si="1"/>
        <v>S002955</v>
      </c>
      <c r="B71" s="19" t="s">
        <v>132</v>
      </c>
      <c r="C71" s="13"/>
      <c r="D71" s="8">
        <v>15</v>
      </c>
      <c r="E71" s="8">
        <v>83.3333333333333</v>
      </c>
      <c r="F71" s="10" t="s">
        <v>32</v>
      </c>
      <c r="G71" s="15" t="s">
        <v>26</v>
      </c>
      <c r="H71" s="14" t="s">
        <v>24</v>
      </c>
      <c r="I71" s="15" t="s">
        <v>25</v>
      </c>
      <c r="J71" s="14" t="s">
        <v>25</v>
      </c>
      <c r="K71" s="14" t="s">
        <v>24</v>
      </c>
      <c r="L71" s="14" t="s">
        <v>25</v>
      </c>
      <c r="M71" s="15" t="s">
        <v>24</v>
      </c>
      <c r="N71" s="14" t="s">
        <v>25</v>
      </c>
      <c r="O71" s="14" t="s">
        <v>26</v>
      </c>
      <c r="P71" s="14" t="s">
        <v>26</v>
      </c>
      <c r="Q71" s="14" t="s">
        <v>26</v>
      </c>
      <c r="R71" s="14" t="s">
        <v>26</v>
      </c>
      <c r="S71" s="14" t="s">
        <v>25</v>
      </c>
      <c r="T71" s="14" t="s">
        <v>23</v>
      </c>
      <c r="U71" s="14" t="s">
        <v>26</v>
      </c>
      <c r="V71" s="14" t="s">
        <v>23</v>
      </c>
      <c r="W71" s="14" t="s">
        <v>23</v>
      </c>
      <c r="X71" s="17" t="s">
        <v>25</v>
      </c>
    </row>
    <row r="72" spans="1:24" x14ac:dyDescent="0.25">
      <c r="A72" t="str">
        <f t="shared" si="1"/>
        <v>S001713</v>
      </c>
      <c r="B72" s="19" t="s">
        <v>133</v>
      </c>
      <c r="C72" s="13"/>
      <c r="D72" s="8">
        <v>16</v>
      </c>
      <c r="E72" s="8">
        <v>88.8888888888889</v>
      </c>
      <c r="F72" s="10" t="s">
        <v>32</v>
      </c>
      <c r="G72" s="14" t="s">
        <v>23</v>
      </c>
      <c r="H72" s="14" t="s">
        <v>24</v>
      </c>
      <c r="I72" s="15" t="s">
        <v>25</v>
      </c>
      <c r="J72" s="14" t="s">
        <v>25</v>
      </c>
      <c r="K72" s="14" t="s">
        <v>24</v>
      </c>
      <c r="L72" s="14" t="s">
        <v>25</v>
      </c>
      <c r="M72" s="14" t="s">
        <v>23</v>
      </c>
      <c r="N72" s="15" t="s">
        <v>23</v>
      </c>
      <c r="O72" s="14" t="s">
        <v>26</v>
      </c>
      <c r="P72" s="14" t="s">
        <v>26</v>
      </c>
      <c r="Q72" s="14" t="s">
        <v>26</v>
      </c>
      <c r="R72" s="14" t="s">
        <v>26</v>
      </c>
      <c r="S72" s="14" t="s">
        <v>25</v>
      </c>
      <c r="T72" s="14" t="s">
        <v>23</v>
      </c>
      <c r="U72" s="14" t="s">
        <v>26</v>
      </c>
      <c r="V72" s="14" t="s">
        <v>23</v>
      </c>
      <c r="W72" s="14" t="s">
        <v>23</v>
      </c>
      <c r="X72" s="17" t="s">
        <v>25</v>
      </c>
    </row>
    <row r="73" spans="1:24" x14ac:dyDescent="0.25">
      <c r="A73" t="str">
        <f t="shared" si="1"/>
        <v>S001692</v>
      </c>
      <c r="B73" s="19" t="s">
        <v>134</v>
      </c>
      <c r="C73" s="13"/>
      <c r="D73" s="8">
        <v>16</v>
      </c>
      <c r="E73" s="8">
        <v>88.8888888888889</v>
      </c>
      <c r="F73" s="10" t="s">
        <v>32</v>
      </c>
      <c r="G73" s="14" t="s">
        <v>23</v>
      </c>
      <c r="H73" s="14" t="s">
        <v>24</v>
      </c>
      <c r="I73" s="14" t="s">
        <v>24</v>
      </c>
      <c r="J73" s="15" t="s">
        <v>24</v>
      </c>
      <c r="K73" s="14" t="s">
        <v>24</v>
      </c>
      <c r="L73" s="14" t="s">
        <v>25</v>
      </c>
      <c r="M73" s="14" t="s">
        <v>23</v>
      </c>
      <c r="N73" s="14" t="s">
        <v>25</v>
      </c>
      <c r="O73" s="14" t="s">
        <v>26</v>
      </c>
      <c r="P73" s="15" t="s">
        <v>25</v>
      </c>
      <c r="Q73" s="14" t="s">
        <v>26</v>
      </c>
      <c r="R73" s="14" t="s">
        <v>26</v>
      </c>
      <c r="S73" s="14" t="s">
        <v>25</v>
      </c>
      <c r="T73" s="14" t="s">
        <v>23</v>
      </c>
      <c r="U73" s="14" t="s">
        <v>26</v>
      </c>
      <c r="V73" s="14" t="s">
        <v>23</v>
      </c>
      <c r="W73" s="14" t="s">
        <v>23</v>
      </c>
      <c r="X73" s="17" t="s">
        <v>25</v>
      </c>
    </row>
    <row r="74" spans="1:24" x14ac:dyDescent="0.25">
      <c r="A74" t="str">
        <f t="shared" si="1"/>
        <v>S001740</v>
      </c>
      <c r="B74" s="19" t="s">
        <v>135</v>
      </c>
      <c r="C74" s="13"/>
      <c r="D74" s="8">
        <v>16</v>
      </c>
      <c r="E74" s="8">
        <v>88.8888888888889</v>
      </c>
      <c r="F74" s="10" t="s">
        <v>32</v>
      </c>
      <c r="G74" s="14" t="s">
        <v>23</v>
      </c>
      <c r="H74" s="14" t="s">
        <v>24</v>
      </c>
      <c r="I74" s="14" t="s">
        <v>24</v>
      </c>
      <c r="J74" s="15" t="s">
        <v>23</v>
      </c>
      <c r="K74" s="15" t="s">
        <v>23</v>
      </c>
      <c r="L74" s="14" t="s">
        <v>25</v>
      </c>
      <c r="M74" s="14" t="s">
        <v>23</v>
      </c>
      <c r="N74" s="14" t="s">
        <v>25</v>
      </c>
      <c r="O74" s="14" t="s">
        <v>26</v>
      </c>
      <c r="P74" s="14" t="s">
        <v>26</v>
      </c>
      <c r="Q74" s="14" t="s">
        <v>26</v>
      </c>
      <c r="R74" s="14" t="s">
        <v>26</v>
      </c>
      <c r="S74" s="14" t="s">
        <v>25</v>
      </c>
      <c r="T74" s="14" t="s">
        <v>23</v>
      </c>
      <c r="U74" s="14" t="s">
        <v>26</v>
      </c>
      <c r="V74" s="14" t="s">
        <v>23</v>
      </c>
      <c r="W74" s="14" t="s">
        <v>23</v>
      </c>
      <c r="X74" s="17" t="s">
        <v>25</v>
      </c>
    </row>
    <row r="75" spans="1:24" x14ac:dyDescent="0.25">
      <c r="A75" t="str">
        <f t="shared" si="1"/>
        <v>S001730</v>
      </c>
      <c r="B75" s="19" t="s">
        <v>136</v>
      </c>
      <c r="C75" s="13"/>
      <c r="D75" s="8">
        <v>17</v>
      </c>
      <c r="E75" s="8">
        <v>94.4444444444444</v>
      </c>
      <c r="F75" s="10" t="s">
        <v>73</v>
      </c>
      <c r="G75" s="14" t="s">
        <v>23</v>
      </c>
      <c r="H75" s="14" t="s">
        <v>24</v>
      </c>
      <c r="I75" s="14" t="s">
        <v>24</v>
      </c>
      <c r="J75" s="15" t="s">
        <v>23</v>
      </c>
      <c r="K75" s="14" t="s">
        <v>24</v>
      </c>
      <c r="L75" s="14" t="s">
        <v>25</v>
      </c>
      <c r="M75" s="14" t="s">
        <v>23</v>
      </c>
      <c r="N75" s="14" t="s">
        <v>25</v>
      </c>
      <c r="O75" s="14" t="s">
        <v>26</v>
      </c>
      <c r="P75" s="14" t="s">
        <v>26</v>
      </c>
      <c r="Q75" s="14" t="s">
        <v>26</v>
      </c>
      <c r="R75" s="14" t="s">
        <v>26</v>
      </c>
      <c r="S75" s="14" t="s">
        <v>25</v>
      </c>
      <c r="T75" s="14" t="s">
        <v>23</v>
      </c>
      <c r="U75" s="14" t="s">
        <v>26</v>
      </c>
      <c r="V75" s="14" t="s">
        <v>23</v>
      </c>
      <c r="W75" s="14" t="s">
        <v>23</v>
      </c>
      <c r="X75" s="17" t="s">
        <v>25</v>
      </c>
    </row>
    <row r="76" spans="1:24" x14ac:dyDescent="0.25">
      <c r="A76" t="str">
        <f t="shared" si="1"/>
        <v>S004137</v>
      </c>
      <c r="B76" s="19" t="s">
        <v>137</v>
      </c>
      <c r="C76" s="13"/>
      <c r="D76" s="8">
        <v>16</v>
      </c>
      <c r="E76" s="8">
        <v>88.8888888888889</v>
      </c>
      <c r="F76" s="10" t="s">
        <v>32</v>
      </c>
      <c r="G76" s="15" t="s">
        <v>26</v>
      </c>
      <c r="H76" s="14" t="s">
        <v>24</v>
      </c>
      <c r="I76" s="14" t="s">
        <v>24</v>
      </c>
      <c r="J76" s="14" t="s">
        <v>25</v>
      </c>
      <c r="K76" s="15" t="s">
        <v>23</v>
      </c>
      <c r="L76" s="14" t="s">
        <v>25</v>
      </c>
      <c r="M76" s="14" t="s">
        <v>23</v>
      </c>
      <c r="N76" s="14" t="s">
        <v>25</v>
      </c>
      <c r="O76" s="14" t="s">
        <v>26</v>
      </c>
      <c r="P76" s="14" t="s">
        <v>26</v>
      </c>
      <c r="Q76" s="14" t="s">
        <v>26</v>
      </c>
      <c r="R76" s="14" t="s">
        <v>26</v>
      </c>
      <c r="S76" s="14" t="s">
        <v>25</v>
      </c>
      <c r="T76" s="14" t="s">
        <v>23</v>
      </c>
      <c r="U76" s="14" t="s">
        <v>26</v>
      </c>
      <c r="V76" s="14" t="s">
        <v>23</v>
      </c>
      <c r="W76" s="14" t="s">
        <v>23</v>
      </c>
      <c r="X76" s="17" t="s">
        <v>25</v>
      </c>
    </row>
    <row r="77" spans="1:24" x14ac:dyDescent="0.25">
      <c r="A77" t="str">
        <f t="shared" si="1"/>
        <v>S001723</v>
      </c>
      <c r="B77" s="19" t="s">
        <v>138</v>
      </c>
      <c r="C77" s="13"/>
      <c r="D77" s="8">
        <v>17</v>
      </c>
      <c r="E77" s="8">
        <v>94.4444444444444</v>
      </c>
      <c r="F77" s="10" t="s">
        <v>73</v>
      </c>
      <c r="G77" s="14" t="s">
        <v>23</v>
      </c>
      <c r="H77" s="14" t="s">
        <v>24</v>
      </c>
      <c r="I77" s="14" t="s">
        <v>24</v>
      </c>
      <c r="J77" s="15" t="s">
        <v>23</v>
      </c>
      <c r="K77" s="14" t="s">
        <v>24</v>
      </c>
      <c r="L77" s="14" t="s">
        <v>25</v>
      </c>
      <c r="M77" s="14" t="s">
        <v>23</v>
      </c>
      <c r="N77" s="14" t="s">
        <v>25</v>
      </c>
      <c r="O77" s="14" t="s">
        <v>26</v>
      </c>
      <c r="P77" s="14" t="s">
        <v>26</v>
      </c>
      <c r="Q77" s="14" t="s">
        <v>26</v>
      </c>
      <c r="R77" s="14" t="s">
        <v>26</v>
      </c>
      <c r="S77" s="14" t="s">
        <v>25</v>
      </c>
      <c r="T77" s="14" t="s">
        <v>23</v>
      </c>
      <c r="U77" s="14" t="s">
        <v>26</v>
      </c>
      <c r="V77" s="14" t="s">
        <v>23</v>
      </c>
      <c r="W77" s="14" t="s">
        <v>23</v>
      </c>
      <c r="X77" s="17" t="s">
        <v>25</v>
      </c>
    </row>
    <row r="78" spans="1:24" x14ac:dyDescent="0.25">
      <c r="A78" t="str">
        <f t="shared" si="1"/>
        <v>S001694</v>
      </c>
      <c r="B78" s="19" t="s">
        <v>139</v>
      </c>
      <c r="C78" s="13"/>
      <c r="D78" s="8">
        <v>17</v>
      </c>
      <c r="E78" s="8">
        <v>94.4444444444444</v>
      </c>
      <c r="F78" s="10" t="s">
        <v>73</v>
      </c>
      <c r="G78" s="14" t="s">
        <v>23</v>
      </c>
      <c r="H78" s="14" t="s">
        <v>24</v>
      </c>
      <c r="I78" s="14" t="s">
        <v>24</v>
      </c>
      <c r="J78" s="15" t="s">
        <v>23</v>
      </c>
      <c r="K78" s="14" t="s">
        <v>24</v>
      </c>
      <c r="L78" s="14" t="s">
        <v>25</v>
      </c>
      <c r="M78" s="14" t="s">
        <v>23</v>
      </c>
      <c r="N78" s="14" t="s">
        <v>25</v>
      </c>
      <c r="O78" s="14" t="s">
        <v>26</v>
      </c>
      <c r="P78" s="14" t="s">
        <v>26</v>
      </c>
      <c r="Q78" s="14" t="s">
        <v>26</v>
      </c>
      <c r="R78" s="14" t="s">
        <v>26</v>
      </c>
      <c r="S78" s="14" t="s">
        <v>25</v>
      </c>
      <c r="T78" s="14" t="s">
        <v>23</v>
      </c>
      <c r="U78" s="14" t="s">
        <v>26</v>
      </c>
      <c r="V78" s="14" t="s">
        <v>23</v>
      </c>
      <c r="W78" s="14" t="s">
        <v>23</v>
      </c>
      <c r="X78" s="17" t="s">
        <v>25</v>
      </c>
    </row>
    <row r="79" spans="1:24" x14ac:dyDescent="0.25">
      <c r="A79" t="str">
        <f t="shared" si="1"/>
        <v>S001707</v>
      </c>
      <c r="B79" s="19" t="s">
        <v>140</v>
      </c>
      <c r="C79" s="13"/>
      <c r="D79" s="8">
        <v>16</v>
      </c>
      <c r="E79" s="8">
        <v>88.8888888888889</v>
      </c>
      <c r="F79" s="10" t="s">
        <v>32</v>
      </c>
      <c r="G79" s="14" t="s">
        <v>23</v>
      </c>
      <c r="H79" s="14" t="s">
        <v>24</v>
      </c>
      <c r="I79" s="14" t="s">
        <v>24</v>
      </c>
      <c r="J79" s="15" t="s">
        <v>23</v>
      </c>
      <c r="K79" s="15" t="s">
        <v>23</v>
      </c>
      <c r="L79" s="14" t="s">
        <v>25</v>
      </c>
      <c r="M79" s="14" t="s">
        <v>23</v>
      </c>
      <c r="N79" s="14" t="s">
        <v>25</v>
      </c>
      <c r="O79" s="14" t="s">
        <v>26</v>
      </c>
      <c r="P79" s="14" t="s">
        <v>26</v>
      </c>
      <c r="Q79" s="14" t="s">
        <v>26</v>
      </c>
      <c r="R79" s="14" t="s">
        <v>26</v>
      </c>
      <c r="S79" s="14" t="s">
        <v>25</v>
      </c>
      <c r="T79" s="14" t="s">
        <v>23</v>
      </c>
      <c r="U79" s="14" t="s">
        <v>26</v>
      </c>
      <c r="V79" s="14" t="s">
        <v>23</v>
      </c>
      <c r="W79" s="14" t="s">
        <v>23</v>
      </c>
      <c r="X79" s="17" t="s">
        <v>25</v>
      </c>
    </row>
    <row r="80" spans="1:24" x14ac:dyDescent="0.25">
      <c r="A80" t="str">
        <f t="shared" si="1"/>
        <v>S001699</v>
      </c>
      <c r="B80" s="19" t="s">
        <v>141</v>
      </c>
      <c r="C80" s="13"/>
      <c r="D80" s="8">
        <v>14</v>
      </c>
      <c r="E80" s="8">
        <v>77.7777777777778</v>
      </c>
      <c r="F80" s="10" t="s">
        <v>29</v>
      </c>
      <c r="G80" s="14" t="s">
        <v>23</v>
      </c>
      <c r="H80" s="14" t="s">
        <v>24</v>
      </c>
      <c r="I80" s="14" t="s">
        <v>24</v>
      </c>
      <c r="J80" s="15" t="s">
        <v>23</v>
      </c>
      <c r="K80" s="15" t="s">
        <v>23</v>
      </c>
      <c r="L80" s="14" t="s">
        <v>25</v>
      </c>
      <c r="M80" s="14" t="s">
        <v>23</v>
      </c>
      <c r="N80" s="14" t="s">
        <v>25</v>
      </c>
      <c r="O80" s="14" t="s">
        <v>26</v>
      </c>
      <c r="P80" s="14" t="s">
        <v>26</v>
      </c>
      <c r="Q80" s="14" t="s">
        <v>26</v>
      </c>
      <c r="R80" s="14" t="s">
        <v>26</v>
      </c>
      <c r="S80" s="15" t="s">
        <v>24</v>
      </c>
      <c r="T80" s="14" t="s">
        <v>23</v>
      </c>
      <c r="U80" s="14" t="s">
        <v>26</v>
      </c>
      <c r="V80" s="14" t="s">
        <v>23</v>
      </c>
      <c r="W80" s="14" t="s">
        <v>23</v>
      </c>
      <c r="X80" s="18" t="s">
        <v>23</v>
      </c>
    </row>
    <row r="81" spans="1:24" x14ac:dyDescent="0.25">
      <c r="A81" t="str">
        <f t="shared" si="1"/>
        <v>S001739</v>
      </c>
      <c r="B81" s="19" t="s">
        <v>142</v>
      </c>
      <c r="C81" s="13"/>
      <c r="D81" s="8">
        <v>16</v>
      </c>
      <c r="E81" s="8">
        <v>88.8888888888889</v>
      </c>
      <c r="F81" s="10" t="s">
        <v>32</v>
      </c>
      <c r="G81" s="15" t="s">
        <v>26</v>
      </c>
      <c r="H81" s="14" t="s">
        <v>24</v>
      </c>
      <c r="I81" s="14" t="s">
        <v>24</v>
      </c>
      <c r="J81" s="14" t="s">
        <v>25</v>
      </c>
      <c r="K81" s="15" t="s">
        <v>23</v>
      </c>
      <c r="L81" s="14" t="s">
        <v>25</v>
      </c>
      <c r="M81" s="14" t="s">
        <v>23</v>
      </c>
      <c r="N81" s="14" t="s">
        <v>25</v>
      </c>
      <c r="O81" s="14" t="s">
        <v>26</v>
      </c>
      <c r="P81" s="14" t="s">
        <v>26</v>
      </c>
      <c r="Q81" s="14" t="s">
        <v>26</v>
      </c>
      <c r="R81" s="14" t="s">
        <v>26</v>
      </c>
      <c r="S81" s="14" t="s">
        <v>25</v>
      </c>
      <c r="T81" s="14" t="s">
        <v>23</v>
      </c>
      <c r="U81" s="14" t="s">
        <v>26</v>
      </c>
      <c r="V81" s="14" t="s">
        <v>23</v>
      </c>
      <c r="W81" s="14" t="s">
        <v>23</v>
      </c>
      <c r="X81" s="17" t="s">
        <v>25</v>
      </c>
    </row>
    <row r="82" spans="1:24" x14ac:dyDescent="0.25">
      <c r="A82" t="str">
        <f t="shared" si="1"/>
        <v>S001736</v>
      </c>
      <c r="B82" s="19" t="s">
        <v>143</v>
      </c>
      <c r="C82" s="13"/>
      <c r="D82" s="8">
        <v>17</v>
      </c>
      <c r="E82" s="8">
        <v>94.4444444444444</v>
      </c>
      <c r="F82" s="10" t="s">
        <v>73</v>
      </c>
      <c r="G82" s="14" t="s">
        <v>23</v>
      </c>
      <c r="H82" s="14" t="s">
        <v>24</v>
      </c>
      <c r="I82" s="14" t="s">
        <v>24</v>
      </c>
      <c r="J82" s="15" t="s">
        <v>23</v>
      </c>
      <c r="K82" s="14" t="s">
        <v>24</v>
      </c>
      <c r="L82" s="14" t="s">
        <v>25</v>
      </c>
      <c r="M82" s="14" t="s">
        <v>23</v>
      </c>
      <c r="N82" s="14" t="s">
        <v>25</v>
      </c>
      <c r="O82" s="14" t="s">
        <v>26</v>
      </c>
      <c r="P82" s="14" t="s">
        <v>26</v>
      </c>
      <c r="Q82" s="14" t="s">
        <v>26</v>
      </c>
      <c r="R82" s="14" t="s">
        <v>26</v>
      </c>
      <c r="S82" s="14" t="s">
        <v>25</v>
      </c>
      <c r="T82" s="14" t="s">
        <v>23</v>
      </c>
      <c r="U82" s="14" t="s">
        <v>26</v>
      </c>
      <c r="V82" s="14" t="s">
        <v>23</v>
      </c>
      <c r="W82" s="14" t="s">
        <v>23</v>
      </c>
      <c r="X82" s="17" t="s">
        <v>25</v>
      </c>
    </row>
    <row r="83" spans="1:24" x14ac:dyDescent="0.25">
      <c r="A83" t="str">
        <f t="shared" si="1"/>
        <v>S001691</v>
      </c>
      <c r="B83" s="19" t="s">
        <v>144</v>
      </c>
      <c r="C83" s="13"/>
      <c r="D83" s="8">
        <v>16</v>
      </c>
      <c r="E83" s="8">
        <v>88.8888888888889</v>
      </c>
      <c r="F83" s="10" t="s">
        <v>32</v>
      </c>
      <c r="G83" s="15" t="s">
        <v>26</v>
      </c>
      <c r="H83" s="14" t="s">
        <v>24</v>
      </c>
      <c r="I83" s="14" t="s">
        <v>24</v>
      </c>
      <c r="J83" s="14" t="s">
        <v>25</v>
      </c>
      <c r="K83" s="15" t="s">
        <v>23</v>
      </c>
      <c r="L83" s="14" t="s">
        <v>25</v>
      </c>
      <c r="M83" s="14" t="s">
        <v>23</v>
      </c>
      <c r="N83" s="14" t="s">
        <v>25</v>
      </c>
      <c r="O83" s="14" t="s">
        <v>26</v>
      </c>
      <c r="P83" s="14" t="s">
        <v>26</v>
      </c>
      <c r="Q83" s="14" t="s">
        <v>26</v>
      </c>
      <c r="R83" s="14" t="s">
        <v>26</v>
      </c>
      <c r="S83" s="14" t="s">
        <v>25</v>
      </c>
      <c r="T83" s="14" t="s">
        <v>23</v>
      </c>
      <c r="U83" s="14" t="s">
        <v>26</v>
      </c>
      <c r="V83" s="14" t="s">
        <v>23</v>
      </c>
      <c r="W83" s="14" t="s">
        <v>23</v>
      </c>
      <c r="X83" s="17" t="s">
        <v>25</v>
      </c>
    </row>
    <row r="84" spans="1:24" x14ac:dyDescent="0.25">
      <c r="A84" t="str">
        <f t="shared" si="1"/>
        <v>S001714</v>
      </c>
      <c r="B84" s="19" t="s">
        <v>145</v>
      </c>
      <c r="C84" s="13"/>
      <c r="D84" s="8">
        <v>16</v>
      </c>
      <c r="E84" s="8">
        <v>88.8888888888889</v>
      </c>
      <c r="F84" s="10" t="s">
        <v>32</v>
      </c>
      <c r="G84" s="15" t="s">
        <v>26</v>
      </c>
      <c r="H84" s="14" t="s">
        <v>24</v>
      </c>
      <c r="I84" s="14" t="s">
        <v>24</v>
      </c>
      <c r="J84" s="15" t="s">
        <v>23</v>
      </c>
      <c r="K84" s="14" t="s">
        <v>24</v>
      </c>
      <c r="L84" s="14" t="s">
        <v>25</v>
      </c>
      <c r="M84" s="14" t="s">
        <v>23</v>
      </c>
      <c r="N84" s="14" t="s">
        <v>25</v>
      </c>
      <c r="O84" s="14" t="s">
        <v>26</v>
      </c>
      <c r="P84" s="14" t="s">
        <v>26</v>
      </c>
      <c r="Q84" s="14" t="s">
        <v>26</v>
      </c>
      <c r="R84" s="14" t="s">
        <v>26</v>
      </c>
      <c r="S84" s="14" t="s">
        <v>25</v>
      </c>
      <c r="T84" s="14" t="s">
        <v>23</v>
      </c>
      <c r="U84" s="14" t="s">
        <v>26</v>
      </c>
      <c r="V84" s="14" t="s">
        <v>23</v>
      </c>
      <c r="W84" s="14" t="s">
        <v>23</v>
      </c>
      <c r="X84" s="17" t="s">
        <v>25</v>
      </c>
    </row>
    <row r="85" spans="1:24" x14ac:dyDescent="0.25">
      <c r="A85" t="str">
        <f t="shared" si="1"/>
        <v>S001638</v>
      </c>
      <c r="B85" s="19" t="s">
        <v>146</v>
      </c>
      <c r="C85" s="13"/>
      <c r="D85" s="8">
        <v>15</v>
      </c>
      <c r="E85" s="8">
        <v>83.3333333333333</v>
      </c>
      <c r="F85" s="10" t="s">
        <v>32</v>
      </c>
      <c r="G85" s="14" t="s">
        <v>23</v>
      </c>
      <c r="H85" s="14" t="s">
        <v>24</v>
      </c>
      <c r="I85" s="15" t="s">
        <v>23</v>
      </c>
      <c r="J85" s="14" t="s">
        <v>25</v>
      </c>
      <c r="K85" s="14" t="s">
        <v>24</v>
      </c>
      <c r="L85" s="14" t="s">
        <v>25</v>
      </c>
      <c r="M85" s="14" t="s">
        <v>23</v>
      </c>
      <c r="N85" s="14" t="s">
        <v>25</v>
      </c>
      <c r="O85" s="14" t="s">
        <v>26</v>
      </c>
      <c r="P85" s="14" t="s">
        <v>26</v>
      </c>
      <c r="Q85" s="14" t="s">
        <v>26</v>
      </c>
      <c r="R85" s="15" t="s">
        <v>147</v>
      </c>
      <c r="S85" s="15" t="s">
        <v>24</v>
      </c>
      <c r="T85" s="14" t="s">
        <v>23</v>
      </c>
      <c r="U85" s="14" t="s">
        <v>26</v>
      </c>
      <c r="V85" s="14" t="s">
        <v>23</v>
      </c>
      <c r="W85" s="14" t="s">
        <v>23</v>
      </c>
      <c r="X85" s="17" t="s">
        <v>25</v>
      </c>
    </row>
    <row r="86" spans="1:24" x14ac:dyDescent="0.25">
      <c r="A86" t="str">
        <f t="shared" si="1"/>
        <v>S005080</v>
      </c>
      <c r="B86" s="19" t="s">
        <v>148</v>
      </c>
      <c r="C86" s="13"/>
      <c r="D86" s="8">
        <v>16</v>
      </c>
      <c r="E86" s="8">
        <v>88.8888888888889</v>
      </c>
      <c r="F86" s="10" t="s">
        <v>32</v>
      </c>
      <c r="G86" s="14" t="s">
        <v>23</v>
      </c>
      <c r="H86" s="14" t="s">
        <v>24</v>
      </c>
      <c r="I86" s="15" t="s">
        <v>23</v>
      </c>
      <c r="J86" s="14" t="s">
        <v>25</v>
      </c>
      <c r="K86" s="14" t="s">
        <v>24</v>
      </c>
      <c r="L86" s="14" t="s">
        <v>25</v>
      </c>
      <c r="M86" s="14" t="s">
        <v>23</v>
      </c>
      <c r="N86" s="14" t="s">
        <v>25</v>
      </c>
      <c r="O86" s="14" t="s">
        <v>26</v>
      </c>
      <c r="P86" s="14" t="s">
        <v>26</v>
      </c>
      <c r="Q86" s="14" t="s">
        <v>26</v>
      </c>
      <c r="R86" s="15" t="s">
        <v>24</v>
      </c>
      <c r="S86" s="14" t="s">
        <v>25</v>
      </c>
      <c r="T86" s="14" t="s">
        <v>23</v>
      </c>
      <c r="U86" s="14" t="s">
        <v>26</v>
      </c>
      <c r="V86" s="14" t="s">
        <v>23</v>
      </c>
      <c r="W86" s="14" t="s">
        <v>23</v>
      </c>
      <c r="X86" s="17" t="s">
        <v>25</v>
      </c>
    </row>
    <row r="87" spans="1:24" x14ac:dyDescent="0.25">
      <c r="A87" t="str">
        <f t="shared" si="1"/>
        <v>S001621</v>
      </c>
      <c r="B87" s="19" t="s">
        <v>149</v>
      </c>
      <c r="C87" s="13"/>
      <c r="D87" s="8">
        <v>16</v>
      </c>
      <c r="E87" s="8">
        <v>88.8888888888889</v>
      </c>
      <c r="F87" s="10" t="s">
        <v>32</v>
      </c>
      <c r="G87" s="14" t="s">
        <v>23</v>
      </c>
      <c r="H87" s="14" t="s">
        <v>24</v>
      </c>
      <c r="I87" s="15" t="s">
        <v>23</v>
      </c>
      <c r="J87" s="15" t="s">
        <v>24</v>
      </c>
      <c r="K87" s="14" t="s">
        <v>24</v>
      </c>
      <c r="L87" s="14" t="s">
        <v>25</v>
      </c>
      <c r="M87" s="14" t="s">
        <v>23</v>
      </c>
      <c r="N87" s="14" t="s">
        <v>25</v>
      </c>
      <c r="O87" s="14" t="s">
        <v>26</v>
      </c>
      <c r="P87" s="14" t="s">
        <v>26</v>
      </c>
      <c r="Q87" s="14" t="s">
        <v>26</v>
      </c>
      <c r="R87" s="14" t="s">
        <v>26</v>
      </c>
      <c r="S87" s="14" t="s">
        <v>25</v>
      </c>
      <c r="T87" s="14" t="s">
        <v>23</v>
      </c>
      <c r="U87" s="14" t="s">
        <v>26</v>
      </c>
      <c r="V87" s="14" t="s">
        <v>23</v>
      </c>
      <c r="W87" s="14" t="s">
        <v>23</v>
      </c>
      <c r="X87" s="17" t="s">
        <v>25</v>
      </c>
    </row>
    <row r="88" spans="1:24" x14ac:dyDescent="0.25">
      <c r="A88" t="str">
        <f t="shared" si="1"/>
        <v>S003040</v>
      </c>
      <c r="B88" s="19" t="s">
        <v>150</v>
      </c>
      <c r="C88" s="13"/>
      <c r="D88" s="8">
        <v>16</v>
      </c>
      <c r="E88" s="8">
        <v>88.8888888888889</v>
      </c>
      <c r="F88" s="10" t="s">
        <v>32</v>
      </c>
      <c r="G88" s="14" t="s">
        <v>23</v>
      </c>
      <c r="H88" s="14" t="s">
        <v>24</v>
      </c>
      <c r="I88" s="15" t="s">
        <v>23</v>
      </c>
      <c r="J88" s="15" t="s">
        <v>24</v>
      </c>
      <c r="K88" s="14" t="s">
        <v>24</v>
      </c>
      <c r="L88" s="14" t="s">
        <v>25</v>
      </c>
      <c r="M88" s="14" t="s">
        <v>23</v>
      </c>
      <c r="N88" s="14" t="s">
        <v>25</v>
      </c>
      <c r="O88" s="14" t="s">
        <v>26</v>
      </c>
      <c r="P88" s="14" t="s">
        <v>26</v>
      </c>
      <c r="Q88" s="14" t="s">
        <v>26</v>
      </c>
      <c r="R88" s="14" t="s">
        <v>26</v>
      </c>
      <c r="S88" s="14" t="s">
        <v>25</v>
      </c>
      <c r="T88" s="14" t="s">
        <v>23</v>
      </c>
      <c r="U88" s="14" t="s">
        <v>26</v>
      </c>
      <c r="V88" s="14" t="s">
        <v>23</v>
      </c>
      <c r="W88" s="14" t="s">
        <v>23</v>
      </c>
      <c r="X88" s="17" t="s">
        <v>25</v>
      </c>
    </row>
    <row r="89" spans="1:24" x14ac:dyDescent="0.25">
      <c r="A89" t="str">
        <f t="shared" si="1"/>
        <v>S001595</v>
      </c>
      <c r="B89" s="19" t="s">
        <v>151</v>
      </c>
      <c r="C89" s="13"/>
      <c r="D89" s="8">
        <v>13</v>
      </c>
      <c r="E89" s="8">
        <v>72.2222222222222</v>
      </c>
      <c r="F89" s="10" t="s">
        <v>29</v>
      </c>
      <c r="G89" s="14" t="s">
        <v>23</v>
      </c>
      <c r="H89" s="14" t="s">
        <v>24</v>
      </c>
      <c r="I89" s="14" t="s">
        <v>24</v>
      </c>
      <c r="J89" s="15" t="s">
        <v>24</v>
      </c>
      <c r="K89" s="14" t="s">
        <v>24</v>
      </c>
      <c r="L89" s="15" t="s">
        <v>23</v>
      </c>
      <c r="M89" s="15" t="s">
        <v>25</v>
      </c>
      <c r="N89" s="15" t="s">
        <v>23</v>
      </c>
      <c r="O89" s="14" t="s">
        <v>26</v>
      </c>
      <c r="P89" s="14" t="s">
        <v>26</v>
      </c>
      <c r="Q89" s="14" t="s">
        <v>26</v>
      </c>
      <c r="R89" s="14" t="s">
        <v>26</v>
      </c>
      <c r="S89" s="14" t="s">
        <v>25</v>
      </c>
      <c r="T89" s="14" t="s">
        <v>23</v>
      </c>
      <c r="U89" s="14" t="s">
        <v>26</v>
      </c>
      <c r="V89" s="14" t="s">
        <v>23</v>
      </c>
      <c r="W89" s="14" t="s">
        <v>23</v>
      </c>
      <c r="X89" s="18" t="s">
        <v>23</v>
      </c>
    </row>
    <row r="90" spans="1:24" x14ac:dyDescent="0.25">
      <c r="A90" t="str">
        <f t="shared" si="1"/>
        <v>S001636</v>
      </c>
      <c r="B90" s="19" t="s">
        <v>152</v>
      </c>
      <c r="C90" s="13"/>
      <c r="D90" s="8">
        <v>16</v>
      </c>
      <c r="E90" s="8">
        <v>88.8888888888889</v>
      </c>
      <c r="F90" s="10" t="s">
        <v>32</v>
      </c>
      <c r="G90" s="14" t="s">
        <v>23</v>
      </c>
      <c r="H90" s="14" t="s">
        <v>24</v>
      </c>
      <c r="I90" s="14" t="s">
        <v>24</v>
      </c>
      <c r="J90" s="14" t="s">
        <v>25</v>
      </c>
      <c r="K90" s="14" t="s">
        <v>24</v>
      </c>
      <c r="L90" s="14" t="s">
        <v>25</v>
      </c>
      <c r="M90" s="15" t="s">
        <v>25</v>
      </c>
      <c r="N90" s="14" t="s">
        <v>25</v>
      </c>
      <c r="O90" s="14" t="s">
        <v>26</v>
      </c>
      <c r="P90" s="14" t="s">
        <v>26</v>
      </c>
      <c r="Q90" s="14" t="s">
        <v>26</v>
      </c>
      <c r="R90" s="15" t="s">
        <v>23</v>
      </c>
      <c r="S90" s="14" t="s">
        <v>25</v>
      </c>
      <c r="T90" s="14" t="s">
        <v>23</v>
      </c>
      <c r="U90" s="14" t="s">
        <v>26</v>
      </c>
      <c r="V90" s="14" t="s">
        <v>23</v>
      </c>
      <c r="W90" s="14" t="s">
        <v>23</v>
      </c>
      <c r="X90" s="17" t="s">
        <v>25</v>
      </c>
    </row>
    <row r="91" spans="1:24" x14ac:dyDescent="0.25">
      <c r="A91" t="str">
        <f t="shared" si="1"/>
        <v>S001629</v>
      </c>
      <c r="B91" s="19" t="s">
        <v>153</v>
      </c>
      <c r="C91" s="13"/>
      <c r="D91" s="8">
        <v>16</v>
      </c>
      <c r="E91" s="8">
        <v>88.8888888888889</v>
      </c>
      <c r="F91" s="10" t="s">
        <v>32</v>
      </c>
      <c r="G91" s="14" t="s">
        <v>23</v>
      </c>
      <c r="H91" s="14" t="s">
        <v>24</v>
      </c>
      <c r="I91" s="14" t="s">
        <v>24</v>
      </c>
      <c r="J91" s="14" t="s">
        <v>25</v>
      </c>
      <c r="K91" s="14" t="s">
        <v>24</v>
      </c>
      <c r="L91" s="14" t="s">
        <v>25</v>
      </c>
      <c r="M91" s="15" t="s">
        <v>25</v>
      </c>
      <c r="N91" s="14" t="s">
        <v>25</v>
      </c>
      <c r="O91" s="14" t="s">
        <v>26</v>
      </c>
      <c r="P91" s="14" t="s">
        <v>26</v>
      </c>
      <c r="Q91" s="14" t="s">
        <v>26</v>
      </c>
      <c r="R91" s="15" t="s">
        <v>23</v>
      </c>
      <c r="S91" s="14" t="s">
        <v>25</v>
      </c>
      <c r="T91" s="14" t="s">
        <v>23</v>
      </c>
      <c r="U91" s="14" t="s">
        <v>26</v>
      </c>
      <c r="V91" s="14" t="s">
        <v>23</v>
      </c>
      <c r="W91" s="14" t="s">
        <v>23</v>
      </c>
      <c r="X91" s="17" t="s">
        <v>25</v>
      </c>
    </row>
    <row r="92" spans="1:24" x14ac:dyDescent="0.25">
      <c r="A92" t="str">
        <f t="shared" si="1"/>
        <v>S001601</v>
      </c>
      <c r="B92" s="19" t="s">
        <v>154</v>
      </c>
      <c r="C92" s="13"/>
      <c r="D92" s="8">
        <v>16</v>
      </c>
      <c r="E92" s="8">
        <v>88.8888888888889</v>
      </c>
      <c r="F92" s="10" t="s">
        <v>32</v>
      </c>
      <c r="G92" s="14" t="s">
        <v>23</v>
      </c>
      <c r="H92" s="14" t="s">
        <v>24</v>
      </c>
      <c r="I92" s="14" t="s">
        <v>24</v>
      </c>
      <c r="J92" s="14" t="s">
        <v>25</v>
      </c>
      <c r="K92" s="14" t="s">
        <v>24</v>
      </c>
      <c r="L92" s="14" t="s">
        <v>25</v>
      </c>
      <c r="M92" s="15" t="s">
        <v>25</v>
      </c>
      <c r="N92" s="14" t="s">
        <v>25</v>
      </c>
      <c r="O92" s="14" t="s">
        <v>26</v>
      </c>
      <c r="P92" s="14" t="s">
        <v>26</v>
      </c>
      <c r="Q92" s="14" t="s">
        <v>26</v>
      </c>
      <c r="R92" s="15" t="s">
        <v>23</v>
      </c>
      <c r="S92" s="14" t="s">
        <v>25</v>
      </c>
      <c r="T92" s="14" t="s">
        <v>23</v>
      </c>
      <c r="U92" s="14" t="s">
        <v>26</v>
      </c>
      <c r="V92" s="14" t="s">
        <v>23</v>
      </c>
      <c r="W92" s="14" t="s">
        <v>23</v>
      </c>
      <c r="X92" s="17" t="s">
        <v>25</v>
      </c>
    </row>
    <row r="93" spans="1:24" x14ac:dyDescent="0.25">
      <c r="A93" t="str">
        <f t="shared" si="1"/>
        <v>S001640</v>
      </c>
      <c r="B93" s="19" t="s">
        <v>155</v>
      </c>
      <c r="C93" s="13"/>
      <c r="D93" s="8">
        <v>16</v>
      </c>
      <c r="E93" s="8">
        <v>88.8888888888889</v>
      </c>
      <c r="F93" s="10" t="s">
        <v>32</v>
      </c>
      <c r="G93" s="14" t="s">
        <v>23</v>
      </c>
      <c r="H93" s="14" t="s">
        <v>24</v>
      </c>
      <c r="I93" s="14" t="s">
        <v>24</v>
      </c>
      <c r="J93" s="14" t="s">
        <v>25</v>
      </c>
      <c r="K93" s="14" t="s">
        <v>24</v>
      </c>
      <c r="L93" s="14" t="s">
        <v>25</v>
      </c>
      <c r="M93" s="15" t="s">
        <v>25</v>
      </c>
      <c r="N93" s="14" t="s">
        <v>25</v>
      </c>
      <c r="O93" s="14" t="s">
        <v>26</v>
      </c>
      <c r="P93" s="14" t="s">
        <v>26</v>
      </c>
      <c r="Q93" s="14" t="s">
        <v>26</v>
      </c>
      <c r="R93" s="15" t="s">
        <v>23</v>
      </c>
      <c r="S93" s="14" t="s">
        <v>25</v>
      </c>
      <c r="T93" s="14" t="s">
        <v>23</v>
      </c>
      <c r="U93" s="14" t="s">
        <v>26</v>
      </c>
      <c r="V93" s="14" t="s">
        <v>23</v>
      </c>
      <c r="W93" s="14" t="s">
        <v>23</v>
      </c>
      <c r="X93" s="17" t="s">
        <v>25</v>
      </c>
    </row>
    <row r="94" spans="1:24" x14ac:dyDescent="0.25">
      <c r="A94" t="str">
        <f t="shared" si="1"/>
        <v>S001642</v>
      </c>
      <c r="B94" s="19" t="s">
        <v>156</v>
      </c>
      <c r="C94" s="13"/>
      <c r="D94" s="8">
        <v>17</v>
      </c>
      <c r="E94" s="8">
        <v>94.4444444444444</v>
      </c>
      <c r="F94" s="10" t="s">
        <v>73</v>
      </c>
      <c r="G94" s="14" t="s">
        <v>23</v>
      </c>
      <c r="H94" s="14" t="s">
        <v>24</v>
      </c>
      <c r="I94" s="15" t="s">
        <v>23</v>
      </c>
      <c r="J94" s="14" t="s">
        <v>25</v>
      </c>
      <c r="K94" s="14" t="s">
        <v>24</v>
      </c>
      <c r="L94" s="14" t="s">
        <v>25</v>
      </c>
      <c r="M94" s="14" t="s">
        <v>23</v>
      </c>
      <c r="N94" s="14" t="s">
        <v>25</v>
      </c>
      <c r="O94" s="14" t="s">
        <v>26</v>
      </c>
      <c r="P94" s="14" t="s">
        <v>26</v>
      </c>
      <c r="Q94" s="14" t="s">
        <v>26</v>
      </c>
      <c r="R94" s="14" t="s">
        <v>26</v>
      </c>
      <c r="S94" s="14" t="s">
        <v>25</v>
      </c>
      <c r="T94" s="14" t="s">
        <v>23</v>
      </c>
      <c r="U94" s="14" t="s">
        <v>26</v>
      </c>
      <c r="V94" s="14" t="s">
        <v>23</v>
      </c>
      <c r="W94" s="14" t="s">
        <v>23</v>
      </c>
      <c r="X94" s="17" t="s">
        <v>25</v>
      </c>
    </row>
    <row r="95" spans="1:24" x14ac:dyDescent="0.25">
      <c r="A95" t="str">
        <f t="shared" si="1"/>
        <v>S001634</v>
      </c>
      <c r="B95" s="19" t="s">
        <v>157</v>
      </c>
      <c r="C95" s="13"/>
      <c r="D95" s="8">
        <v>16</v>
      </c>
      <c r="E95" s="8">
        <v>88.8888888888889</v>
      </c>
      <c r="F95" s="10" t="s">
        <v>32</v>
      </c>
      <c r="G95" s="14" t="s">
        <v>23</v>
      </c>
      <c r="H95" s="14" t="s">
        <v>24</v>
      </c>
      <c r="I95" s="14" t="s">
        <v>24</v>
      </c>
      <c r="J95" s="14" t="s">
        <v>25</v>
      </c>
      <c r="K95" s="14" t="s">
        <v>24</v>
      </c>
      <c r="L95" s="14" t="s">
        <v>25</v>
      </c>
      <c r="M95" s="15" t="s">
        <v>25</v>
      </c>
      <c r="N95" s="14" t="s">
        <v>25</v>
      </c>
      <c r="O95" s="14" t="s">
        <v>26</v>
      </c>
      <c r="P95" s="14" t="s">
        <v>26</v>
      </c>
      <c r="Q95" s="14" t="s">
        <v>26</v>
      </c>
      <c r="R95" s="15" t="s">
        <v>23</v>
      </c>
      <c r="S95" s="14" t="s">
        <v>25</v>
      </c>
      <c r="T95" s="14" t="s">
        <v>23</v>
      </c>
      <c r="U95" s="14" t="s">
        <v>26</v>
      </c>
      <c r="V95" s="14" t="s">
        <v>23</v>
      </c>
      <c r="W95" s="14" t="s">
        <v>23</v>
      </c>
      <c r="X95" s="17" t="s">
        <v>25</v>
      </c>
    </row>
    <row r="96" spans="1:24" x14ac:dyDescent="0.25">
      <c r="A96" t="str">
        <f t="shared" si="1"/>
        <v>S001592</v>
      </c>
      <c r="B96" s="19" t="s">
        <v>158</v>
      </c>
      <c r="C96" s="13"/>
      <c r="D96" s="8">
        <v>16</v>
      </c>
      <c r="E96" s="8">
        <v>88.8888888888889</v>
      </c>
      <c r="F96" s="10" t="s">
        <v>32</v>
      </c>
      <c r="G96" s="14" t="s">
        <v>23</v>
      </c>
      <c r="H96" s="14" t="s">
        <v>24</v>
      </c>
      <c r="I96" s="14" t="s">
        <v>24</v>
      </c>
      <c r="J96" s="14" t="s">
        <v>25</v>
      </c>
      <c r="K96" s="14" t="s">
        <v>24</v>
      </c>
      <c r="L96" s="14" t="s">
        <v>25</v>
      </c>
      <c r="M96" s="15" t="s">
        <v>25</v>
      </c>
      <c r="N96" s="14" t="s">
        <v>25</v>
      </c>
      <c r="O96" s="14" t="s">
        <v>26</v>
      </c>
      <c r="P96" s="14" t="s">
        <v>26</v>
      </c>
      <c r="Q96" s="14" t="s">
        <v>26</v>
      </c>
      <c r="R96" s="15" t="s">
        <v>23</v>
      </c>
      <c r="S96" s="14" t="s">
        <v>25</v>
      </c>
      <c r="T96" s="14" t="s">
        <v>23</v>
      </c>
      <c r="U96" s="14" t="s">
        <v>26</v>
      </c>
      <c r="V96" s="14" t="s">
        <v>23</v>
      </c>
      <c r="W96" s="14" t="s">
        <v>23</v>
      </c>
      <c r="X96" s="17" t="s">
        <v>25</v>
      </c>
    </row>
    <row r="97" spans="1:24" x14ac:dyDescent="0.25">
      <c r="A97" t="str">
        <f t="shared" si="1"/>
        <v>S001628</v>
      </c>
      <c r="B97" s="19" t="s">
        <v>159</v>
      </c>
      <c r="C97" s="13"/>
      <c r="D97" s="8">
        <v>17</v>
      </c>
      <c r="E97" s="8">
        <v>94.4444444444444</v>
      </c>
      <c r="F97" s="10" t="s">
        <v>73</v>
      </c>
      <c r="G97" s="14" t="s">
        <v>23</v>
      </c>
      <c r="H97" s="14" t="s">
        <v>24</v>
      </c>
      <c r="I97" s="15" t="s">
        <v>23</v>
      </c>
      <c r="J97" s="14" t="s">
        <v>25</v>
      </c>
      <c r="K97" s="14" t="s">
        <v>24</v>
      </c>
      <c r="L97" s="14" t="s">
        <v>25</v>
      </c>
      <c r="M97" s="14" t="s">
        <v>23</v>
      </c>
      <c r="N97" s="14" t="s">
        <v>25</v>
      </c>
      <c r="O97" s="14" t="s">
        <v>26</v>
      </c>
      <c r="P97" s="14" t="s">
        <v>26</v>
      </c>
      <c r="Q97" s="14" t="s">
        <v>26</v>
      </c>
      <c r="R97" s="14" t="s">
        <v>26</v>
      </c>
      <c r="S97" s="14" t="s">
        <v>25</v>
      </c>
      <c r="T97" s="14" t="s">
        <v>23</v>
      </c>
      <c r="U97" s="14" t="s">
        <v>26</v>
      </c>
      <c r="V97" s="14" t="s">
        <v>23</v>
      </c>
      <c r="W97" s="14" t="s">
        <v>23</v>
      </c>
      <c r="X97" s="17" t="s">
        <v>25</v>
      </c>
    </row>
    <row r="98" spans="1:24" x14ac:dyDescent="0.25">
      <c r="A98" t="str">
        <f t="shared" si="1"/>
        <v>S001626</v>
      </c>
      <c r="B98" s="19" t="s">
        <v>160</v>
      </c>
      <c r="C98" s="13"/>
      <c r="D98" s="8">
        <v>17</v>
      </c>
      <c r="E98" s="8">
        <v>94.4444444444444</v>
      </c>
      <c r="F98" s="10" t="s">
        <v>73</v>
      </c>
      <c r="G98" s="14" t="s">
        <v>23</v>
      </c>
      <c r="H98" s="14" t="s">
        <v>24</v>
      </c>
      <c r="I98" s="15" t="s">
        <v>23</v>
      </c>
      <c r="J98" s="14" t="s">
        <v>25</v>
      </c>
      <c r="K98" s="14" t="s">
        <v>24</v>
      </c>
      <c r="L98" s="14" t="s">
        <v>25</v>
      </c>
      <c r="M98" s="14" t="s">
        <v>23</v>
      </c>
      <c r="N98" s="14" t="s">
        <v>25</v>
      </c>
      <c r="O98" s="14" t="s">
        <v>26</v>
      </c>
      <c r="P98" s="14" t="s">
        <v>26</v>
      </c>
      <c r="Q98" s="14" t="s">
        <v>26</v>
      </c>
      <c r="R98" s="14" t="s">
        <v>26</v>
      </c>
      <c r="S98" s="14" t="s">
        <v>25</v>
      </c>
      <c r="T98" s="14" t="s">
        <v>23</v>
      </c>
      <c r="U98" s="14" t="s">
        <v>26</v>
      </c>
      <c r="V98" s="14" t="s">
        <v>23</v>
      </c>
      <c r="W98" s="14" t="s">
        <v>23</v>
      </c>
      <c r="X98" s="17" t="s">
        <v>25</v>
      </c>
    </row>
    <row r="99" spans="1:24" x14ac:dyDescent="0.25">
      <c r="A99" t="str">
        <f t="shared" si="1"/>
        <v>S001591</v>
      </c>
      <c r="B99" s="19" t="s">
        <v>161</v>
      </c>
      <c r="C99" s="13"/>
      <c r="D99" s="8">
        <v>10</v>
      </c>
      <c r="E99" s="8">
        <v>55.5555555555556</v>
      </c>
      <c r="F99" s="10" t="s">
        <v>46</v>
      </c>
      <c r="G99" s="14" t="s">
        <v>23</v>
      </c>
      <c r="H99" s="15" t="s">
        <v>26</v>
      </c>
      <c r="I99" s="15" t="s">
        <v>23</v>
      </c>
      <c r="J99" s="14" t="s">
        <v>25</v>
      </c>
      <c r="K99" s="15" t="s">
        <v>23</v>
      </c>
      <c r="L99" s="14" t="s">
        <v>25</v>
      </c>
      <c r="M99" s="15" t="s">
        <v>25</v>
      </c>
      <c r="N99" s="15" t="s">
        <v>23</v>
      </c>
      <c r="O99" s="14" t="s">
        <v>26</v>
      </c>
      <c r="P99" s="14" t="s">
        <v>26</v>
      </c>
      <c r="Q99" s="14" t="s">
        <v>26</v>
      </c>
      <c r="R99" s="14" t="s">
        <v>26</v>
      </c>
      <c r="S99" s="15" t="s">
        <v>24</v>
      </c>
      <c r="T99" s="14" t="s">
        <v>23</v>
      </c>
      <c r="U99" s="14" t="s">
        <v>26</v>
      </c>
      <c r="V99" s="15" t="s">
        <v>25</v>
      </c>
      <c r="W99" s="14" t="s">
        <v>23</v>
      </c>
      <c r="X99" s="18" t="s">
        <v>23</v>
      </c>
    </row>
    <row r="100" spans="1:24" x14ac:dyDescent="0.25">
      <c r="A100" t="str">
        <f t="shared" si="1"/>
        <v>S004086</v>
      </c>
      <c r="B100" s="19" t="s">
        <v>162</v>
      </c>
      <c r="C100" s="13"/>
      <c r="D100" s="8">
        <v>16</v>
      </c>
      <c r="E100" s="8">
        <v>88.8888888888889</v>
      </c>
      <c r="F100" s="10" t="s">
        <v>32</v>
      </c>
      <c r="G100" s="14" t="s">
        <v>23</v>
      </c>
      <c r="H100" s="14" t="s">
        <v>24</v>
      </c>
      <c r="I100" s="14" t="s">
        <v>24</v>
      </c>
      <c r="J100" s="14" t="s">
        <v>25</v>
      </c>
      <c r="K100" s="14" t="s">
        <v>24</v>
      </c>
      <c r="L100" s="14" t="s">
        <v>25</v>
      </c>
      <c r="M100" s="14" t="s">
        <v>23</v>
      </c>
      <c r="N100" s="14" t="s">
        <v>25</v>
      </c>
      <c r="O100" s="15" t="s">
        <v>24</v>
      </c>
      <c r="P100" s="14" t="s">
        <v>26</v>
      </c>
      <c r="Q100" s="14" t="s">
        <v>26</v>
      </c>
      <c r="R100" s="14" t="s">
        <v>26</v>
      </c>
      <c r="S100" s="14" t="s">
        <v>25</v>
      </c>
      <c r="T100" s="14" t="s">
        <v>23</v>
      </c>
      <c r="U100" s="14" t="s">
        <v>26</v>
      </c>
      <c r="V100" s="15" t="s">
        <v>25</v>
      </c>
      <c r="W100" s="14" t="s">
        <v>23</v>
      </c>
      <c r="X100" s="17" t="s">
        <v>25</v>
      </c>
    </row>
    <row r="101" spans="1:24" x14ac:dyDescent="0.25">
      <c r="A101" t="str">
        <f t="shared" si="1"/>
        <v>S001602</v>
      </c>
      <c r="B101" s="19" t="s">
        <v>163</v>
      </c>
      <c r="C101" s="13"/>
      <c r="D101" s="8">
        <v>15</v>
      </c>
      <c r="E101" s="8">
        <v>83.3333333333333</v>
      </c>
      <c r="F101" s="10" t="s">
        <v>32</v>
      </c>
      <c r="G101" s="14" t="s">
        <v>23</v>
      </c>
      <c r="H101" s="14" t="s">
        <v>24</v>
      </c>
      <c r="I101" s="14" t="s">
        <v>24</v>
      </c>
      <c r="J101" s="14" t="s">
        <v>25</v>
      </c>
      <c r="K101" s="15" t="s">
        <v>23</v>
      </c>
      <c r="L101" s="14" t="s">
        <v>25</v>
      </c>
      <c r="M101" s="15" t="s">
        <v>25</v>
      </c>
      <c r="N101" s="14" t="s">
        <v>25</v>
      </c>
      <c r="O101" s="14" t="s">
        <v>26</v>
      </c>
      <c r="P101" s="14" t="s">
        <v>26</v>
      </c>
      <c r="Q101" s="14" t="s">
        <v>26</v>
      </c>
      <c r="R101" s="15" t="s">
        <v>23</v>
      </c>
      <c r="S101" s="14" t="s">
        <v>25</v>
      </c>
      <c r="T101" s="14" t="s">
        <v>23</v>
      </c>
      <c r="U101" s="14" t="s">
        <v>26</v>
      </c>
      <c r="V101" s="14" t="s">
        <v>23</v>
      </c>
      <c r="W101" s="14" t="s">
        <v>23</v>
      </c>
      <c r="X101" s="17" t="s">
        <v>25</v>
      </c>
    </row>
    <row r="102" spans="1:24" x14ac:dyDescent="0.25">
      <c r="A102" t="str">
        <f t="shared" si="1"/>
        <v>S001607</v>
      </c>
      <c r="B102" s="19" t="s">
        <v>164</v>
      </c>
      <c r="C102" s="13"/>
      <c r="D102" s="8">
        <v>12</v>
      </c>
      <c r="E102" s="8">
        <v>66.6666666666667</v>
      </c>
      <c r="F102" s="10" t="s">
        <v>37</v>
      </c>
      <c r="G102" s="14" t="s">
        <v>23</v>
      </c>
      <c r="H102" s="14" t="s">
        <v>24</v>
      </c>
      <c r="I102" s="14" t="s">
        <v>24</v>
      </c>
      <c r="J102" s="14" t="s">
        <v>25</v>
      </c>
      <c r="K102" s="14" t="s">
        <v>24</v>
      </c>
      <c r="L102" s="14" t="s">
        <v>25</v>
      </c>
      <c r="M102" s="15" t="s">
        <v>24</v>
      </c>
      <c r="N102" s="15" t="s">
        <v>23</v>
      </c>
      <c r="O102" s="14" t="s">
        <v>26</v>
      </c>
      <c r="P102" s="14" t="s">
        <v>26</v>
      </c>
      <c r="Q102" s="14" t="s">
        <v>26</v>
      </c>
      <c r="R102" s="15" t="s">
        <v>24</v>
      </c>
      <c r="S102" s="15" t="s">
        <v>24</v>
      </c>
      <c r="T102" s="14" t="s">
        <v>23</v>
      </c>
      <c r="U102" s="14" t="s">
        <v>26</v>
      </c>
      <c r="V102" s="14" t="s">
        <v>23</v>
      </c>
      <c r="W102" s="16"/>
      <c r="X102" s="18" t="s">
        <v>23</v>
      </c>
    </row>
    <row r="103" spans="1:24" x14ac:dyDescent="0.25">
      <c r="A103" t="str">
        <f t="shared" si="1"/>
        <v>S001610</v>
      </c>
      <c r="B103" s="19" t="s">
        <v>165</v>
      </c>
      <c r="C103" s="13"/>
      <c r="D103" s="8">
        <v>16</v>
      </c>
      <c r="E103" s="8">
        <v>88.8888888888889</v>
      </c>
      <c r="F103" s="10" t="s">
        <v>32</v>
      </c>
      <c r="G103" s="14" t="s">
        <v>23</v>
      </c>
      <c r="H103" s="14" t="s">
        <v>24</v>
      </c>
      <c r="I103" s="14" t="s">
        <v>24</v>
      </c>
      <c r="J103" s="14" t="s">
        <v>25</v>
      </c>
      <c r="K103" s="14" t="s">
        <v>24</v>
      </c>
      <c r="L103" s="14" t="s">
        <v>25</v>
      </c>
      <c r="M103" s="15" t="s">
        <v>25</v>
      </c>
      <c r="N103" s="14" t="s">
        <v>25</v>
      </c>
      <c r="O103" s="14" t="s">
        <v>26</v>
      </c>
      <c r="P103" s="14" t="s">
        <v>26</v>
      </c>
      <c r="Q103" s="14" t="s">
        <v>26</v>
      </c>
      <c r="R103" s="15" t="s">
        <v>23</v>
      </c>
      <c r="S103" s="14" t="s">
        <v>25</v>
      </c>
      <c r="T103" s="14" t="s">
        <v>23</v>
      </c>
      <c r="U103" s="14" t="s">
        <v>26</v>
      </c>
      <c r="V103" s="14" t="s">
        <v>23</v>
      </c>
      <c r="W103" s="14" t="s">
        <v>23</v>
      </c>
      <c r="X103" s="17" t="s">
        <v>25</v>
      </c>
    </row>
    <row r="104" spans="1:24" x14ac:dyDescent="0.25">
      <c r="A104" t="str">
        <f t="shared" si="1"/>
        <v>S005081</v>
      </c>
      <c r="B104" s="19" t="s">
        <v>166</v>
      </c>
      <c r="C104" s="13"/>
      <c r="D104" s="8">
        <v>14</v>
      </c>
      <c r="E104" s="8">
        <v>77.7777777777778</v>
      </c>
      <c r="F104" s="10" t="s">
        <v>29</v>
      </c>
      <c r="G104" s="14" t="s">
        <v>23</v>
      </c>
      <c r="H104" s="14" t="s">
        <v>24</v>
      </c>
      <c r="I104" s="14" t="s">
        <v>24</v>
      </c>
      <c r="J104" s="14" t="s">
        <v>25</v>
      </c>
      <c r="K104" s="14" t="s">
        <v>24</v>
      </c>
      <c r="L104" s="14" t="s">
        <v>25</v>
      </c>
      <c r="M104" s="15" t="s">
        <v>25</v>
      </c>
      <c r="N104" s="15" t="s">
        <v>23</v>
      </c>
      <c r="O104" s="14" t="s">
        <v>26</v>
      </c>
      <c r="P104" s="14" t="s">
        <v>26</v>
      </c>
      <c r="Q104" s="14" t="s">
        <v>26</v>
      </c>
      <c r="R104" s="14" t="s">
        <v>26</v>
      </c>
      <c r="S104" s="15" t="s">
        <v>24</v>
      </c>
      <c r="T104" s="14" t="s">
        <v>23</v>
      </c>
      <c r="U104" s="14" t="s">
        <v>26</v>
      </c>
      <c r="V104" s="15" t="s">
        <v>25</v>
      </c>
      <c r="W104" s="14" t="s">
        <v>23</v>
      </c>
      <c r="X104" s="17" t="s">
        <v>25</v>
      </c>
    </row>
    <row r="105" spans="1:24" x14ac:dyDescent="0.25">
      <c r="A105" t="str">
        <f>MID(B105,12,7)</f>
        <v>S001565</v>
      </c>
      <c r="B105" s="19" t="s">
        <v>168</v>
      </c>
      <c r="C105" s="13"/>
      <c r="D105" s="8">
        <v>6</v>
      </c>
      <c r="E105" s="8">
        <v>33.3333333333333</v>
      </c>
      <c r="F105" s="10" t="s">
        <v>98</v>
      </c>
      <c r="G105" s="14" t="s">
        <v>25</v>
      </c>
      <c r="H105" s="15" t="s">
        <v>23</v>
      </c>
      <c r="I105" s="15" t="s">
        <v>23</v>
      </c>
      <c r="J105" s="14" t="s">
        <v>26</v>
      </c>
      <c r="K105" s="14" t="s">
        <v>24</v>
      </c>
      <c r="L105" s="15" t="s">
        <v>23</v>
      </c>
      <c r="M105" s="14" t="s">
        <v>25</v>
      </c>
      <c r="N105" s="15" t="s">
        <v>24</v>
      </c>
      <c r="O105" s="16"/>
      <c r="P105" s="16"/>
      <c r="Q105" s="14" t="s">
        <v>25</v>
      </c>
      <c r="R105" s="15" t="s">
        <v>23</v>
      </c>
      <c r="S105" s="15" t="s">
        <v>24</v>
      </c>
      <c r="T105" s="15" t="s">
        <v>24</v>
      </c>
      <c r="U105" s="15" t="s">
        <v>23</v>
      </c>
      <c r="V105" s="15" t="s">
        <v>24</v>
      </c>
      <c r="W105" s="14" t="s">
        <v>25</v>
      </c>
      <c r="X105" s="18" t="s">
        <v>24</v>
      </c>
    </row>
    <row r="106" spans="1:24" x14ac:dyDescent="0.25">
      <c r="A106" t="str">
        <f t="shared" ref="A106:A169" si="2">MID(B106,12,7)</f>
        <v>S004629</v>
      </c>
      <c r="B106" s="19" t="s">
        <v>169</v>
      </c>
      <c r="C106" s="13"/>
      <c r="D106" s="8">
        <v>12</v>
      </c>
      <c r="E106" s="8">
        <v>66.6666666666667</v>
      </c>
      <c r="F106" s="10" t="s">
        <v>37</v>
      </c>
      <c r="G106" s="14" t="s">
        <v>25</v>
      </c>
      <c r="H106" s="15" t="s">
        <v>26</v>
      </c>
      <c r="I106" s="15" t="s">
        <v>23</v>
      </c>
      <c r="J106" s="15" t="s">
        <v>23</v>
      </c>
      <c r="K106" s="14" t="s">
        <v>24</v>
      </c>
      <c r="L106" s="15" t="s">
        <v>25</v>
      </c>
      <c r="M106" s="14" t="s">
        <v>25</v>
      </c>
      <c r="N106" s="14" t="s">
        <v>26</v>
      </c>
      <c r="O106" s="14" t="s">
        <v>25</v>
      </c>
      <c r="P106" s="14" t="s">
        <v>25</v>
      </c>
      <c r="Q106" s="14" t="s">
        <v>25</v>
      </c>
      <c r="R106" s="15" t="s">
        <v>23</v>
      </c>
      <c r="S106" s="15" t="s">
        <v>24</v>
      </c>
      <c r="T106" s="14" t="s">
        <v>23</v>
      </c>
      <c r="U106" s="14" t="s">
        <v>26</v>
      </c>
      <c r="V106" s="14" t="s">
        <v>23</v>
      </c>
      <c r="W106" s="14" t="s">
        <v>25</v>
      </c>
      <c r="X106" s="17" t="s">
        <v>23</v>
      </c>
    </row>
    <row r="107" spans="1:24" x14ac:dyDescent="0.25">
      <c r="A107" t="str">
        <f t="shared" si="2"/>
        <v>S001539</v>
      </c>
      <c r="B107" s="19" t="s">
        <v>170</v>
      </c>
      <c r="C107" s="13"/>
      <c r="D107" s="8">
        <v>11</v>
      </c>
      <c r="E107" s="8">
        <v>61.1111111111111</v>
      </c>
      <c r="F107" s="10" t="s">
        <v>37</v>
      </c>
      <c r="G107" s="14" t="s">
        <v>25</v>
      </c>
      <c r="H107" s="15" t="s">
        <v>26</v>
      </c>
      <c r="I107" s="15" t="s">
        <v>23</v>
      </c>
      <c r="J107" s="15" t="s">
        <v>23</v>
      </c>
      <c r="K107" s="14" t="s">
        <v>24</v>
      </c>
      <c r="L107" s="14" t="s">
        <v>24</v>
      </c>
      <c r="M107" s="14" t="s">
        <v>25</v>
      </c>
      <c r="N107" s="14" t="s">
        <v>26</v>
      </c>
      <c r="O107" s="14" t="s">
        <v>25</v>
      </c>
      <c r="P107" s="14" t="s">
        <v>25</v>
      </c>
      <c r="Q107" s="14" t="s">
        <v>25</v>
      </c>
      <c r="R107" s="15" t="s">
        <v>23</v>
      </c>
      <c r="S107" s="15" t="s">
        <v>24</v>
      </c>
      <c r="T107" s="14" t="s">
        <v>23</v>
      </c>
      <c r="U107" s="14" t="s">
        <v>26</v>
      </c>
      <c r="V107" s="15" t="s">
        <v>25</v>
      </c>
      <c r="W107" s="15" t="s">
        <v>23</v>
      </c>
      <c r="X107" s="17" t="s">
        <v>23</v>
      </c>
    </row>
    <row r="108" spans="1:24" x14ac:dyDescent="0.25">
      <c r="A108" t="str">
        <f t="shared" si="2"/>
        <v>S001570</v>
      </c>
      <c r="B108" s="19" t="s">
        <v>171</v>
      </c>
      <c r="C108" s="13"/>
      <c r="D108" s="8">
        <v>11</v>
      </c>
      <c r="E108" s="8">
        <v>61.1111111111111</v>
      </c>
      <c r="F108" s="10" t="s">
        <v>37</v>
      </c>
      <c r="G108" s="14" t="s">
        <v>25</v>
      </c>
      <c r="H108" s="15" t="s">
        <v>26</v>
      </c>
      <c r="I108" s="15" t="s">
        <v>25</v>
      </c>
      <c r="J108" s="15" t="s">
        <v>24</v>
      </c>
      <c r="K108" s="14" t="s">
        <v>24</v>
      </c>
      <c r="L108" s="14" t="s">
        <v>24</v>
      </c>
      <c r="M108" s="14" t="s">
        <v>25</v>
      </c>
      <c r="N108" s="14" t="s">
        <v>26</v>
      </c>
      <c r="O108" s="14" t="s">
        <v>25</v>
      </c>
      <c r="P108" s="15" t="s">
        <v>26</v>
      </c>
      <c r="Q108" s="14" t="s">
        <v>25</v>
      </c>
      <c r="R108" s="15" t="s">
        <v>23</v>
      </c>
      <c r="S108" s="15" t="s">
        <v>24</v>
      </c>
      <c r="T108" s="14" t="s">
        <v>23</v>
      </c>
      <c r="U108" s="14" t="s">
        <v>26</v>
      </c>
      <c r="V108" s="15" t="s">
        <v>25</v>
      </c>
      <c r="W108" s="14" t="s">
        <v>25</v>
      </c>
      <c r="X108" s="17" t="s">
        <v>23</v>
      </c>
    </row>
    <row r="109" spans="1:24" x14ac:dyDescent="0.25">
      <c r="A109" t="str">
        <f t="shared" si="2"/>
        <v>S001590</v>
      </c>
      <c r="B109" s="19" t="s">
        <v>172</v>
      </c>
      <c r="C109" s="13"/>
      <c r="D109" s="8">
        <v>11</v>
      </c>
      <c r="E109" s="8">
        <v>61.1111111111111</v>
      </c>
      <c r="F109" s="10" t="s">
        <v>37</v>
      </c>
      <c r="G109" s="14" t="s">
        <v>25</v>
      </c>
      <c r="H109" s="15" t="s">
        <v>23</v>
      </c>
      <c r="I109" s="14" t="s">
        <v>26</v>
      </c>
      <c r="J109" s="15" t="s">
        <v>24</v>
      </c>
      <c r="K109" s="14" t="s">
        <v>24</v>
      </c>
      <c r="L109" s="14" t="s">
        <v>24</v>
      </c>
      <c r="M109" s="14" t="s">
        <v>25</v>
      </c>
      <c r="N109" s="15" t="s">
        <v>24</v>
      </c>
      <c r="O109" s="14" t="s">
        <v>25</v>
      </c>
      <c r="P109" s="15" t="s">
        <v>24</v>
      </c>
      <c r="Q109" s="14" t="s">
        <v>25</v>
      </c>
      <c r="R109" s="14" t="s">
        <v>25</v>
      </c>
      <c r="S109" s="15" t="s">
        <v>24</v>
      </c>
      <c r="T109" s="14" t="s">
        <v>23</v>
      </c>
      <c r="U109" s="14" t="s">
        <v>26</v>
      </c>
      <c r="V109" s="14" t="s">
        <v>23</v>
      </c>
      <c r="W109" s="15" t="s">
        <v>24</v>
      </c>
      <c r="X109" s="18" t="s">
        <v>25</v>
      </c>
    </row>
    <row r="110" spans="1:24" x14ac:dyDescent="0.25">
      <c r="A110" t="str">
        <f t="shared" si="2"/>
        <v>S001571</v>
      </c>
      <c r="B110" s="19" t="s">
        <v>173</v>
      </c>
      <c r="C110" s="13"/>
      <c r="D110" s="8">
        <v>12</v>
      </c>
      <c r="E110" s="8">
        <v>66.6666666666667</v>
      </c>
      <c r="F110" s="10" t="s">
        <v>37</v>
      </c>
      <c r="G110" s="14" t="s">
        <v>25</v>
      </c>
      <c r="H110" s="15" t="s">
        <v>23</v>
      </c>
      <c r="I110" s="14" t="s">
        <v>26</v>
      </c>
      <c r="J110" s="14" t="s">
        <v>26</v>
      </c>
      <c r="K110" s="14" t="s">
        <v>24</v>
      </c>
      <c r="L110" s="14" t="s">
        <v>24</v>
      </c>
      <c r="M110" s="14" t="s">
        <v>25</v>
      </c>
      <c r="N110" s="15" t="s">
        <v>24</v>
      </c>
      <c r="O110" s="14" t="s">
        <v>25</v>
      </c>
      <c r="P110" s="15" t="s">
        <v>24</v>
      </c>
      <c r="Q110" s="14" t="s">
        <v>25</v>
      </c>
      <c r="R110" s="14" t="s">
        <v>25</v>
      </c>
      <c r="S110" s="15" t="s">
        <v>24</v>
      </c>
      <c r="T110" s="14" t="s">
        <v>23</v>
      </c>
      <c r="U110" s="14" t="s">
        <v>26</v>
      </c>
      <c r="V110" s="14" t="s">
        <v>23</v>
      </c>
      <c r="W110" s="15" t="s">
        <v>23</v>
      </c>
      <c r="X110" s="18" t="s">
        <v>25</v>
      </c>
    </row>
    <row r="111" spans="1:24" x14ac:dyDescent="0.25">
      <c r="A111" t="str">
        <f t="shared" si="2"/>
        <v>S003223</v>
      </c>
      <c r="B111" s="19" t="s">
        <v>174</v>
      </c>
      <c r="C111" s="13"/>
      <c r="D111" s="8">
        <v>11</v>
      </c>
      <c r="E111" s="8">
        <v>61.1111111111111</v>
      </c>
      <c r="F111" s="10" t="s">
        <v>37</v>
      </c>
      <c r="G111" s="14" t="s">
        <v>25</v>
      </c>
      <c r="H111" s="15" t="s">
        <v>23</v>
      </c>
      <c r="I111" s="15" t="s">
        <v>25</v>
      </c>
      <c r="J111" s="15" t="s">
        <v>24</v>
      </c>
      <c r="K111" s="14" t="s">
        <v>24</v>
      </c>
      <c r="L111" s="14" t="s">
        <v>24</v>
      </c>
      <c r="M111" s="14" t="s">
        <v>25</v>
      </c>
      <c r="N111" s="15" t="s">
        <v>24</v>
      </c>
      <c r="O111" s="14" t="s">
        <v>25</v>
      </c>
      <c r="P111" s="15" t="s">
        <v>24</v>
      </c>
      <c r="Q111" s="14" t="s">
        <v>25</v>
      </c>
      <c r="R111" s="14" t="s">
        <v>25</v>
      </c>
      <c r="S111" s="15" t="s">
        <v>26</v>
      </c>
      <c r="T111" s="14" t="s">
        <v>23</v>
      </c>
      <c r="U111" s="14" t="s">
        <v>26</v>
      </c>
      <c r="V111" s="15" t="s">
        <v>25</v>
      </c>
      <c r="W111" s="14" t="s">
        <v>25</v>
      </c>
      <c r="X111" s="17" t="s">
        <v>23</v>
      </c>
    </row>
    <row r="112" spans="1:24" x14ac:dyDescent="0.25">
      <c r="A112" t="str">
        <f t="shared" si="2"/>
        <v>S001560</v>
      </c>
      <c r="B112" s="19" t="s">
        <v>175</v>
      </c>
      <c r="C112" s="13"/>
      <c r="D112" s="8">
        <v>12</v>
      </c>
      <c r="E112" s="8">
        <v>66.6666666666667</v>
      </c>
      <c r="F112" s="10" t="s">
        <v>37</v>
      </c>
      <c r="G112" s="14" t="s">
        <v>25</v>
      </c>
      <c r="H112" s="15" t="s">
        <v>23</v>
      </c>
      <c r="I112" s="14" t="s">
        <v>26</v>
      </c>
      <c r="J112" s="15" t="s">
        <v>24</v>
      </c>
      <c r="K112" s="14" t="s">
        <v>24</v>
      </c>
      <c r="L112" s="14" t="s">
        <v>24</v>
      </c>
      <c r="M112" s="14" t="s">
        <v>25</v>
      </c>
      <c r="N112" s="15" t="s">
        <v>24</v>
      </c>
      <c r="O112" s="14" t="s">
        <v>25</v>
      </c>
      <c r="P112" s="15" t="s">
        <v>24</v>
      </c>
      <c r="Q112" s="14" t="s">
        <v>25</v>
      </c>
      <c r="R112" s="14" t="s">
        <v>25</v>
      </c>
      <c r="S112" s="15" t="s">
        <v>24</v>
      </c>
      <c r="T112" s="14" t="s">
        <v>23</v>
      </c>
      <c r="U112" s="14" t="s">
        <v>26</v>
      </c>
      <c r="V112" s="15" t="s">
        <v>24</v>
      </c>
      <c r="W112" s="14" t="s">
        <v>25</v>
      </c>
      <c r="X112" s="17" t="s">
        <v>23</v>
      </c>
    </row>
    <row r="113" spans="1:24" x14ac:dyDescent="0.25">
      <c r="A113" t="str">
        <f t="shared" si="2"/>
        <v>S001559</v>
      </c>
      <c r="B113" s="19" t="s">
        <v>176</v>
      </c>
      <c r="C113" s="13"/>
      <c r="D113" s="8">
        <v>11</v>
      </c>
      <c r="E113" s="8">
        <v>61.1111111111111</v>
      </c>
      <c r="F113" s="10" t="s">
        <v>37</v>
      </c>
      <c r="G113" s="14" t="s">
        <v>25</v>
      </c>
      <c r="H113" s="15" t="s">
        <v>23</v>
      </c>
      <c r="I113" s="14" t="s">
        <v>26</v>
      </c>
      <c r="J113" s="15" t="s">
        <v>24</v>
      </c>
      <c r="K113" s="14" t="s">
        <v>24</v>
      </c>
      <c r="L113" s="14" t="s">
        <v>24</v>
      </c>
      <c r="M113" s="14" t="s">
        <v>25</v>
      </c>
      <c r="N113" s="15" t="s">
        <v>24</v>
      </c>
      <c r="O113" s="14" t="s">
        <v>25</v>
      </c>
      <c r="P113" s="15" t="s">
        <v>24</v>
      </c>
      <c r="Q113" s="14" t="s">
        <v>25</v>
      </c>
      <c r="R113" s="14" t="s">
        <v>25</v>
      </c>
      <c r="S113" s="15" t="s">
        <v>24</v>
      </c>
      <c r="T113" s="14" t="s">
        <v>23</v>
      </c>
      <c r="U113" s="14" t="s">
        <v>26</v>
      </c>
      <c r="V113" s="14" t="s">
        <v>23</v>
      </c>
      <c r="W113" s="15" t="s">
        <v>23</v>
      </c>
      <c r="X113" s="18" t="s">
        <v>24</v>
      </c>
    </row>
    <row r="114" spans="1:24" x14ac:dyDescent="0.25">
      <c r="A114" t="str">
        <f t="shared" si="2"/>
        <v>S006347</v>
      </c>
      <c r="B114" s="19" t="s">
        <v>177</v>
      </c>
      <c r="C114" s="13"/>
      <c r="D114" s="8">
        <v>15</v>
      </c>
      <c r="E114" s="8">
        <v>83.3333333333333</v>
      </c>
      <c r="F114" s="10" t="s">
        <v>32</v>
      </c>
      <c r="G114" s="14" t="s">
        <v>25</v>
      </c>
      <c r="H114" s="15" t="s">
        <v>23</v>
      </c>
      <c r="I114" s="14" t="s">
        <v>26</v>
      </c>
      <c r="J114" s="14" t="s">
        <v>26</v>
      </c>
      <c r="K114" s="14" t="s">
        <v>24</v>
      </c>
      <c r="L114" s="14" t="s">
        <v>24</v>
      </c>
      <c r="M114" s="14" t="s">
        <v>25</v>
      </c>
      <c r="N114" s="14" t="s">
        <v>26</v>
      </c>
      <c r="O114" s="14" t="s">
        <v>25</v>
      </c>
      <c r="P114" s="14" t="s">
        <v>25</v>
      </c>
      <c r="Q114" s="15" t="s">
        <v>23</v>
      </c>
      <c r="R114" s="14" t="s">
        <v>25</v>
      </c>
      <c r="S114" s="15" t="s">
        <v>24</v>
      </c>
      <c r="T114" s="14" t="s">
        <v>23</v>
      </c>
      <c r="U114" s="14" t="s">
        <v>26</v>
      </c>
      <c r="V114" s="14" t="s">
        <v>23</v>
      </c>
      <c r="W114" s="14" t="s">
        <v>25</v>
      </c>
      <c r="X114" s="17" t="s">
        <v>23</v>
      </c>
    </row>
    <row r="115" spans="1:24" x14ac:dyDescent="0.25">
      <c r="A115" t="str">
        <f t="shared" si="2"/>
        <v>S001545</v>
      </c>
      <c r="B115" s="19" t="s">
        <v>178</v>
      </c>
      <c r="C115" s="13"/>
      <c r="D115" s="8">
        <v>15</v>
      </c>
      <c r="E115" s="8">
        <v>83.3333333333333</v>
      </c>
      <c r="F115" s="10" t="s">
        <v>32</v>
      </c>
      <c r="G115" s="15" t="s">
        <v>24</v>
      </c>
      <c r="H115" s="15" t="s">
        <v>26</v>
      </c>
      <c r="I115" s="14" t="s">
        <v>26</v>
      </c>
      <c r="J115" s="14" t="s">
        <v>26</v>
      </c>
      <c r="K115" s="14" t="s">
        <v>24</v>
      </c>
      <c r="L115" s="14" t="s">
        <v>24</v>
      </c>
      <c r="M115" s="14" t="s">
        <v>25</v>
      </c>
      <c r="N115" s="14" t="s">
        <v>26</v>
      </c>
      <c r="O115" s="14" t="s">
        <v>25</v>
      </c>
      <c r="P115" s="14" t="s">
        <v>25</v>
      </c>
      <c r="Q115" s="14" t="s">
        <v>25</v>
      </c>
      <c r="R115" s="14" t="s">
        <v>25</v>
      </c>
      <c r="S115" s="15" t="s">
        <v>26</v>
      </c>
      <c r="T115" s="14" t="s">
        <v>23</v>
      </c>
      <c r="U115" s="14" t="s">
        <v>26</v>
      </c>
      <c r="V115" s="14" t="s">
        <v>23</v>
      </c>
      <c r="W115" s="14" t="s">
        <v>25</v>
      </c>
      <c r="X115" s="17" t="s">
        <v>23</v>
      </c>
    </row>
    <row r="116" spans="1:24" x14ac:dyDescent="0.25">
      <c r="A116" t="str">
        <f t="shared" si="2"/>
        <v>S005075</v>
      </c>
      <c r="B116" s="19" t="s">
        <v>179</v>
      </c>
      <c r="C116" s="13"/>
      <c r="D116" s="8">
        <v>9</v>
      </c>
      <c r="E116" s="8">
        <v>50</v>
      </c>
      <c r="F116" s="10" t="s">
        <v>46</v>
      </c>
      <c r="G116" s="14" t="s">
        <v>25</v>
      </c>
      <c r="H116" s="15" t="s">
        <v>23</v>
      </c>
      <c r="I116" s="14" t="s">
        <v>26</v>
      </c>
      <c r="J116" s="15" t="s">
        <v>25</v>
      </c>
      <c r="K116" s="14" t="s">
        <v>24</v>
      </c>
      <c r="L116" s="14" t="s">
        <v>24</v>
      </c>
      <c r="M116" s="14" t="s">
        <v>25</v>
      </c>
      <c r="N116" s="15" t="s">
        <v>24</v>
      </c>
      <c r="O116" s="14" t="s">
        <v>25</v>
      </c>
      <c r="P116" s="15" t="s">
        <v>24</v>
      </c>
      <c r="Q116" s="14" t="s">
        <v>25</v>
      </c>
      <c r="R116" s="15" t="s">
        <v>23</v>
      </c>
      <c r="S116" s="15" t="s">
        <v>24</v>
      </c>
      <c r="T116" s="14" t="s">
        <v>23</v>
      </c>
      <c r="U116" s="14" t="s">
        <v>26</v>
      </c>
      <c r="V116" s="15" t="s">
        <v>24</v>
      </c>
      <c r="W116" s="15" t="s">
        <v>23</v>
      </c>
      <c r="X116" s="18" t="s">
        <v>24</v>
      </c>
    </row>
    <row r="117" spans="1:24" x14ac:dyDescent="0.25">
      <c r="A117" t="str">
        <f t="shared" si="2"/>
        <v>S001561</v>
      </c>
      <c r="B117" s="19" t="s">
        <v>180</v>
      </c>
      <c r="C117" s="13"/>
      <c r="D117" s="8">
        <v>9</v>
      </c>
      <c r="E117" s="8">
        <v>50</v>
      </c>
      <c r="F117" s="10" t="s">
        <v>46</v>
      </c>
      <c r="G117" s="14" t="s">
        <v>25</v>
      </c>
      <c r="H117" s="15" t="s">
        <v>23</v>
      </c>
      <c r="I117" s="15" t="s">
        <v>23</v>
      </c>
      <c r="J117" s="15" t="s">
        <v>24</v>
      </c>
      <c r="K117" s="14" t="s">
        <v>24</v>
      </c>
      <c r="L117" s="14" t="s">
        <v>24</v>
      </c>
      <c r="M117" s="14" t="s">
        <v>25</v>
      </c>
      <c r="N117" s="15" t="s">
        <v>24</v>
      </c>
      <c r="O117" s="14" t="s">
        <v>25</v>
      </c>
      <c r="P117" s="15" t="s">
        <v>26</v>
      </c>
      <c r="Q117" s="14" t="s">
        <v>25</v>
      </c>
      <c r="R117" s="14" t="s">
        <v>25</v>
      </c>
      <c r="S117" s="15" t="s">
        <v>24</v>
      </c>
      <c r="T117" s="14" t="s">
        <v>23</v>
      </c>
      <c r="U117" s="15" t="s">
        <v>25</v>
      </c>
      <c r="V117" s="14" t="s">
        <v>23</v>
      </c>
      <c r="W117" s="15" t="s">
        <v>23</v>
      </c>
      <c r="X117" s="18" t="s">
        <v>24</v>
      </c>
    </row>
    <row r="118" spans="1:24" x14ac:dyDescent="0.25">
      <c r="A118" t="str">
        <f t="shared" si="2"/>
        <v>S001576</v>
      </c>
      <c r="B118" s="19" t="s">
        <v>181</v>
      </c>
      <c r="C118" s="13"/>
      <c r="D118" s="8">
        <v>13</v>
      </c>
      <c r="E118" s="8">
        <v>72.2222222222222</v>
      </c>
      <c r="F118" s="10" t="s">
        <v>29</v>
      </c>
      <c r="G118" s="14" t="s">
        <v>25</v>
      </c>
      <c r="H118" s="15" t="s">
        <v>23</v>
      </c>
      <c r="I118" s="14" t="s">
        <v>26</v>
      </c>
      <c r="J118" s="15" t="s">
        <v>24</v>
      </c>
      <c r="K118" s="14" t="s">
        <v>24</v>
      </c>
      <c r="L118" s="14" t="s">
        <v>24</v>
      </c>
      <c r="M118" s="14" t="s">
        <v>25</v>
      </c>
      <c r="N118" s="15" t="s">
        <v>24</v>
      </c>
      <c r="O118" s="14" t="s">
        <v>25</v>
      </c>
      <c r="P118" s="14" t="s">
        <v>25</v>
      </c>
      <c r="Q118" s="14" t="s">
        <v>25</v>
      </c>
      <c r="R118" s="15" t="s">
        <v>23</v>
      </c>
      <c r="S118" s="15" t="s">
        <v>23</v>
      </c>
      <c r="T118" s="14" t="s">
        <v>23</v>
      </c>
      <c r="U118" s="14" t="s">
        <v>26</v>
      </c>
      <c r="V118" s="14" t="s">
        <v>23</v>
      </c>
      <c r="W118" s="14" t="s">
        <v>25</v>
      </c>
      <c r="X118" s="17" t="s">
        <v>23</v>
      </c>
    </row>
    <row r="119" spans="1:24" x14ac:dyDescent="0.25">
      <c r="A119" t="str">
        <f t="shared" si="2"/>
        <v>S001555</v>
      </c>
      <c r="B119" s="19" t="s">
        <v>182</v>
      </c>
      <c r="C119" s="13"/>
      <c r="D119" s="8">
        <v>14</v>
      </c>
      <c r="E119" s="8">
        <v>77.7777777777778</v>
      </c>
      <c r="F119" s="10" t="s">
        <v>29</v>
      </c>
      <c r="G119" s="14" t="s">
        <v>25</v>
      </c>
      <c r="H119" s="15" t="s">
        <v>23</v>
      </c>
      <c r="I119" s="14" t="s">
        <v>26</v>
      </c>
      <c r="J119" s="14" t="s">
        <v>26</v>
      </c>
      <c r="K119" s="14" t="s">
        <v>24</v>
      </c>
      <c r="L119" s="14" t="s">
        <v>24</v>
      </c>
      <c r="M119" s="14" t="s">
        <v>25</v>
      </c>
      <c r="N119" s="15" t="s">
        <v>24</v>
      </c>
      <c r="O119" s="14" t="s">
        <v>25</v>
      </c>
      <c r="P119" s="15" t="s">
        <v>26</v>
      </c>
      <c r="Q119" s="14" t="s">
        <v>25</v>
      </c>
      <c r="R119" s="14" t="s">
        <v>25</v>
      </c>
      <c r="S119" s="15" t="s">
        <v>26</v>
      </c>
      <c r="T119" s="14" t="s">
        <v>23</v>
      </c>
      <c r="U119" s="14" t="s">
        <v>26</v>
      </c>
      <c r="V119" s="14" t="s">
        <v>23</v>
      </c>
      <c r="W119" s="14" t="s">
        <v>25</v>
      </c>
      <c r="X119" s="17" t="s">
        <v>23</v>
      </c>
    </row>
    <row r="120" spans="1:24" x14ac:dyDescent="0.25">
      <c r="A120" t="str">
        <f t="shared" si="2"/>
        <v>S001563</v>
      </c>
      <c r="B120" s="19" t="s">
        <v>183</v>
      </c>
      <c r="C120" s="13"/>
      <c r="D120" s="8">
        <v>10</v>
      </c>
      <c r="E120" s="8">
        <v>55.5555555555556</v>
      </c>
      <c r="F120" s="10" t="s">
        <v>46</v>
      </c>
      <c r="G120" s="14" t="s">
        <v>25</v>
      </c>
      <c r="H120" s="15" t="s">
        <v>26</v>
      </c>
      <c r="I120" s="14" t="s">
        <v>26</v>
      </c>
      <c r="J120" s="15" t="s">
        <v>24</v>
      </c>
      <c r="K120" s="14" t="s">
        <v>24</v>
      </c>
      <c r="L120" s="14" t="s">
        <v>24</v>
      </c>
      <c r="M120" s="14" t="s">
        <v>25</v>
      </c>
      <c r="N120" s="15" t="s">
        <v>23</v>
      </c>
      <c r="O120" s="14" t="s">
        <v>25</v>
      </c>
      <c r="P120" s="14" t="s">
        <v>25</v>
      </c>
      <c r="Q120" s="14" t="s">
        <v>25</v>
      </c>
      <c r="R120" s="15" t="s">
        <v>23</v>
      </c>
      <c r="S120" s="15" t="s">
        <v>24</v>
      </c>
      <c r="T120" s="14" t="s">
        <v>23</v>
      </c>
      <c r="U120" s="15" t="s">
        <v>24</v>
      </c>
      <c r="V120" s="15" t="s">
        <v>26</v>
      </c>
      <c r="W120" s="15" t="s">
        <v>23</v>
      </c>
      <c r="X120" s="17" t="s">
        <v>23</v>
      </c>
    </row>
    <row r="121" spans="1:24" x14ac:dyDescent="0.25">
      <c r="A121" t="str">
        <f t="shared" si="2"/>
        <v>S001550</v>
      </c>
      <c r="B121" s="19" t="s">
        <v>184</v>
      </c>
      <c r="C121" s="13"/>
      <c r="D121" s="8">
        <v>16</v>
      </c>
      <c r="E121" s="8">
        <v>88.8888888888889</v>
      </c>
      <c r="F121" s="10" t="s">
        <v>32</v>
      </c>
      <c r="G121" s="14" t="s">
        <v>25</v>
      </c>
      <c r="H121" s="15" t="s">
        <v>23</v>
      </c>
      <c r="I121" s="14" t="s">
        <v>26</v>
      </c>
      <c r="J121" s="14" t="s">
        <v>26</v>
      </c>
      <c r="K121" s="14" t="s">
        <v>24</v>
      </c>
      <c r="L121" s="14" t="s">
        <v>24</v>
      </c>
      <c r="M121" s="14" t="s">
        <v>25</v>
      </c>
      <c r="N121" s="14" t="s">
        <v>26</v>
      </c>
      <c r="O121" s="14" t="s">
        <v>25</v>
      </c>
      <c r="P121" s="14" t="s">
        <v>25</v>
      </c>
      <c r="Q121" s="14" t="s">
        <v>25</v>
      </c>
      <c r="R121" s="14" t="s">
        <v>25</v>
      </c>
      <c r="S121" s="15" t="s">
        <v>23</v>
      </c>
      <c r="T121" s="14" t="s">
        <v>23</v>
      </c>
      <c r="U121" s="14" t="s">
        <v>26</v>
      </c>
      <c r="V121" s="14" t="s">
        <v>23</v>
      </c>
      <c r="W121" s="14" t="s">
        <v>25</v>
      </c>
      <c r="X121" s="17" t="s">
        <v>23</v>
      </c>
    </row>
    <row r="122" spans="1:24" x14ac:dyDescent="0.25">
      <c r="A122" t="str">
        <f t="shared" si="2"/>
        <v>S001556</v>
      </c>
      <c r="B122" s="19" t="s">
        <v>185</v>
      </c>
      <c r="C122" s="13"/>
      <c r="D122" s="8">
        <v>16</v>
      </c>
      <c r="E122" s="8">
        <v>88.8888888888889</v>
      </c>
      <c r="F122" s="10" t="s">
        <v>32</v>
      </c>
      <c r="G122" s="14" t="s">
        <v>25</v>
      </c>
      <c r="H122" s="15" t="s">
        <v>23</v>
      </c>
      <c r="I122" s="14" t="s">
        <v>26</v>
      </c>
      <c r="J122" s="14" t="s">
        <v>26</v>
      </c>
      <c r="K122" s="14" t="s">
        <v>24</v>
      </c>
      <c r="L122" s="14" t="s">
        <v>24</v>
      </c>
      <c r="M122" s="14" t="s">
        <v>25</v>
      </c>
      <c r="N122" s="14" t="s">
        <v>26</v>
      </c>
      <c r="O122" s="14" t="s">
        <v>25</v>
      </c>
      <c r="P122" s="14" t="s">
        <v>25</v>
      </c>
      <c r="Q122" s="14" t="s">
        <v>25</v>
      </c>
      <c r="R122" s="14" t="s">
        <v>25</v>
      </c>
      <c r="S122" s="15" t="s">
        <v>23</v>
      </c>
      <c r="T122" s="14" t="s">
        <v>23</v>
      </c>
      <c r="U122" s="14" t="s">
        <v>26</v>
      </c>
      <c r="V122" s="14" t="s">
        <v>23</v>
      </c>
      <c r="W122" s="14" t="s">
        <v>25</v>
      </c>
      <c r="X122" s="17" t="s">
        <v>23</v>
      </c>
    </row>
    <row r="123" spans="1:24" x14ac:dyDescent="0.25">
      <c r="A123" t="str">
        <f t="shared" si="2"/>
        <v>S001583</v>
      </c>
      <c r="B123" s="19" t="s">
        <v>186</v>
      </c>
      <c r="C123" s="13"/>
      <c r="D123" s="8">
        <v>14</v>
      </c>
      <c r="E123" s="8">
        <v>77.7777777777778</v>
      </c>
      <c r="F123" s="10" t="s">
        <v>29</v>
      </c>
      <c r="G123" s="15" t="s">
        <v>24</v>
      </c>
      <c r="H123" s="15" t="s">
        <v>26</v>
      </c>
      <c r="I123" s="14" t="s">
        <v>26</v>
      </c>
      <c r="J123" s="14" t="s">
        <v>26</v>
      </c>
      <c r="K123" s="14" t="s">
        <v>24</v>
      </c>
      <c r="L123" s="15" t="s">
        <v>23</v>
      </c>
      <c r="M123" s="14" t="s">
        <v>25</v>
      </c>
      <c r="N123" s="14" t="s">
        <v>26</v>
      </c>
      <c r="O123" s="14" t="s">
        <v>25</v>
      </c>
      <c r="P123" s="14" t="s">
        <v>25</v>
      </c>
      <c r="Q123" s="14" t="s">
        <v>25</v>
      </c>
      <c r="R123" s="14" t="s">
        <v>25</v>
      </c>
      <c r="S123" s="15" t="s">
        <v>23</v>
      </c>
      <c r="T123" s="14" t="s">
        <v>23</v>
      </c>
      <c r="U123" s="14" t="s">
        <v>26</v>
      </c>
      <c r="V123" s="14" t="s">
        <v>23</v>
      </c>
      <c r="W123" s="14" t="s">
        <v>25</v>
      </c>
      <c r="X123" s="17" t="s">
        <v>23</v>
      </c>
    </row>
    <row r="124" spans="1:24" x14ac:dyDescent="0.25">
      <c r="A124" t="str">
        <f t="shared" si="2"/>
        <v>S001568</v>
      </c>
      <c r="B124" s="19" t="s">
        <v>187</v>
      </c>
      <c r="C124" s="13"/>
      <c r="D124" s="8">
        <v>13</v>
      </c>
      <c r="E124" s="8">
        <v>72.2222222222222</v>
      </c>
      <c r="F124" s="10" t="s">
        <v>29</v>
      </c>
      <c r="G124" s="14" t="s">
        <v>25</v>
      </c>
      <c r="H124" s="15" t="s">
        <v>23</v>
      </c>
      <c r="I124" s="14" t="s">
        <v>26</v>
      </c>
      <c r="J124" s="14" t="s">
        <v>26</v>
      </c>
      <c r="K124" s="14" t="s">
        <v>24</v>
      </c>
      <c r="L124" s="14" t="s">
        <v>24</v>
      </c>
      <c r="M124" s="15" t="s">
        <v>23</v>
      </c>
      <c r="N124" s="14" t="s">
        <v>26</v>
      </c>
      <c r="O124" s="14" t="s">
        <v>25</v>
      </c>
      <c r="P124" s="15" t="s">
        <v>23</v>
      </c>
      <c r="Q124" s="14" t="s">
        <v>25</v>
      </c>
      <c r="R124" s="14" t="s">
        <v>25</v>
      </c>
      <c r="S124" s="15" t="s">
        <v>24</v>
      </c>
      <c r="T124" s="14" t="s">
        <v>23</v>
      </c>
      <c r="U124" s="14" t="s">
        <v>26</v>
      </c>
      <c r="V124" s="15" t="s">
        <v>26</v>
      </c>
      <c r="W124" s="14" t="s">
        <v>25</v>
      </c>
      <c r="X124" s="17" t="s">
        <v>23</v>
      </c>
    </row>
    <row r="125" spans="1:24" x14ac:dyDescent="0.25">
      <c r="A125" t="str">
        <f t="shared" si="2"/>
        <v>S001564</v>
      </c>
      <c r="B125" s="19" t="s">
        <v>188</v>
      </c>
      <c r="C125" s="13"/>
      <c r="D125" s="8">
        <v>13</v>
      </c>
      <c r="E125" s="8">
        <v>72.2222222222222</v>
      </c>
      <c r="F125" s="10" t="s">
        <v>29</v>
      </c>
      <c r="G125" s="14" t="s">
        <v>25</v>
      </c>
      <c r="H125" s="15" t="s">
        <v>23</v>
      </c>
      <c r="I125" s="14" t="s">
        <v>26</v>
      </c>
      <c r="J125" s="14" t="s">
        <v>26</v>
      </c>
      <c r="K125" s="14" t="s">
        <v>24</v>
      </c>
      <c r="L125" s="14" t="s">
        <v>24</v>
      </c>
      <c r="M125" s="14" t="s">
        <v>25</v>
      </c>
      <c r="N125" s="14" t="s">
        <v>26</v>
      </c>
      <c r="O125" s="14" t="s">
        <v>25</v>
      </c>
      <c r="P125" s="15" t="s">
        <v>23</v>
      </c>
      <c r="Q125" s="14" t="s">
        <v>25</v>
      </c>
      <c r="R125" s="14" t="s">
        <v>25</v>
      </c>
      <c r="S125" s="15" t="s">
        <v>26</v>
      </c>
      <c r="T125" s="14" t="s">
        <v>23</v>
      </c>
      <c r="U125" s="15" t="s">
        <v>23</v>
      </c>
      <c r="V125" s="14" t="s">
        <v>23</v>
      </c>
      <c r="W125" s="15" t="s">
        <v>26</v>
      </c>
      <c r="X125" s="17" t="s">
        <v>23</v>
      </c>
    </row>
    <row r="126" spans="1:24" x14ac:dyDescent="0.25">
      <c r="A126" t="str">
        <f t="shared" si="2"/>
        <v>S001688</v>
      </c>
      <c r="B126" s="19" t="s">
        <v>189</v>
      </c>
      <c r="C126" s="13"/>
      <c r="D126" s="8">
        <v>11</v>
      </c>
      <c r="E126" s="8">
        <v>61.1111111111111</v>
      </c>
      <c r="F126" s="10" t="s">
        <v>37</v>
      </c>
      <c r="G126" s="14" t="s">
        <v>25</v>
      </c>
      <c r="H126" s="15" t="s">
        <v>26</v>
      </c>
      <c r="I126" s="14" t="s">
        <v>26</v>
      </c>
      <c r="J126" s="15" t="s">
        <v>24</v>
      </c>
      <c r="K126" s="14" t="s">
        <v>24</v>
      </c>
      <c r="L126" s="14" t="s">
        <v>24</v>
      </c>
      <c r="M126" s="14" t="s">
        <v>25</v>
      </c>
      <c r="N126" s="14" t="s">
        <v>26</v>
      </c>
      <c r="O126" s="14" t="s">
        <v>25</v>
      </c>
      <c r="P126" s="15" t="s">
        <v>26</v>
      </c>
      <c r="Q126" s="15" t="s">
        <v>23</v>
      </c>
      <c r="R126" s="14" t="s">
        <v>25</v>
      </c>
      <c r="S126" s="15" t="s">
        <v>24</v>
      </c>
      <c r="T126" s="14" t="s">
        <v>23</v>
      </c>
      <c r="U126" s="15" t="s">
        <v>25</v>
      </c>
      <c r="V126" s="15" t="s">
        <v>24</v>
      </c>
      <c r="W126" s="14" t="s">
        <v>25</v>
      </c>
      <c r="X126" s="17" t="s">
        <v>23</v>
      </c>
    </row>
    <row r="127" spans="1:24" x14ac:dyDescent="0.25">
      <c r="A127" t="str">
        <f t="shared" si="2"/>
        <v>S003059</v>
      </c>
      <c r="B127" s="19" t="s">
        <v>190</v>
      </c>
      <c r="C127" s="13"/>
      <c r="D127" s="8">
        <v>13</v>
      </c>
      <c r="E127" s="8">
        <v>72.2222222222222</v>
      </c>
      <c r="F127" s="10" t="s">
        <v>29</v>
      </c>
      <c r="G127" s="14" t="s">
        <v>25</v>
      </c>
      <c r="H127" s="15" t="s">
        <v>23</v>
      </c>
      <c r="I127" s="14" t="s">
        <v>26</v>
      </c>
      <c r="J127" s="15" t="s">
        <v>24</v>
      </c>
      <c r="K127" s="14" t="s">
        <v>24</v>
      </c>
      <c r="L127" s="14" t="s">
        <v>24</v>
      </c>
      <c r="M127" s="14" t="s">
        <v>25</v>
      </c>
      <c r="N127" s="15" t="s">
        <v>24</v>
      </c>
      <c r="O127" s="14" t="s">
        <v>25</v>
      </c>
      <c r="P127" s="15" t="s">
        <v>26</v>
      </c>
      <c r="Q127" s="15" t="s">
        <v>23</v>
      </c>
      <c r="R127" s="14" t="s">
        <v>25</v>
      </c>
      <c r="S127" s="14" t="s">
        <v>25</v>
      </c>
      <c r="T127" s="14" t="s">
        <v>23</v>
      </c>
      <c r="U127" s="14" t="s">
        <v>26</v>
      </c>
      <c r="V127" s="14" t="s">
        <v>23</v>
      </c>
      <c r="W127" s="14" t="s">
        <v>25</v>
      </c>
      <c r="X127" s="17" t="s">
        <v>23</v>
      </c>
    </row>
    <row r="128" spans="1:24" x14ac:dyDescent="0.25">
      <c r="A128" t="str">
        <f t="shared" si="2"/>
        <v>S001645</v>
      </c>
      <c r="B128" s="19" t="s">
        <v>191</v>
      </c>
      <c r="C128" s="13"/>
      <c r="D128" s="8">
        <v>15</v>
      </c>
      <c r="E128" s="8">
        <v>83.3333333333333</v>
      </c>
      <c r="F128" s="10" t="s">
        <v>32</v>
      </c>
      <c r="G128" s="14" t="s">
        <v>25</v>
      </c>
      <c r="H128" s="15" t="s">
        <v>23</v>
      </c>
      <c r="I128" s="14" t="s">
        <v>26</v>
      </c>
      <c r="J128" s="14" t="s">
        <v>26</v>
      </c>
      <c r="K128" s="14" t="s">
        <v>24</v>
      </c>
      <c r="L128" s="14" t="s">
        <v>24</v>
      </c>
      <c r="M128" s="14" t="s">
        <v>25</v>
      </c>
      <c r="N128" s="14" t="s">
        <v>26</v>
      </c>
      <c r="O128" s="14" t="s">
        <v>25</v>
      </c>
      <c r="P128" s="14" t="s">
        <v>25</v>
      </c>
      <c r="Q128" s="15" t="s">
        <v>24</v>
      </c>
      <c r="R128" s="14" t="s">
        <v>25</v>
      </c>
      <c r="S128" s="14" t="s">
        <v>25</v>
      </c>
      <c r="T128" s="15" t="s">
        <v>24</v>
      </c>
      <c r="U128" s="14" t="s">
        <v>26</v>
      </c>
      <c r="V128" s="14" t="s">
        <v>23</v>
      </c>
      <c r="W128" s="14" t="s">
        <v>25</v>
      </c>
      <c r="X128" s="17" t="s">
        <v>23</v>
      </c>
    </row>
    <row r="129" spans="1:24" x14ac:dyDescent="0.25">
      <c r="A129" t="str">
        <f t="shared" si="2"/>
        <v>S003057</v>
      </c>
      <c r="B129" s="19" t="s">
        <v>192</v>
      </c>
      <c r="C129" s="13"/>
      <c r="D129" s="8">
        <v>11</v>
      </c>
      <c r="E129" s="8">
        <v>61.1111111111111</v>
      </c>
      <c r="F129" s="10" t="s">
        <v>37</v>
      </c>
      <c r="G129" s="14" t="s">
        <v>25</v>
      </c>
      <c r="H129" s="15" t="s">
        <v>26</v>
      </c>
      <c r="I129" s="14" t="s">
        <v>26</v>
      </c>
      <c r="J129" s="15" t="s">
        <v>24</v>
      </c>
      <c r="K129" s="14" t="s">
        <v>24</v>
      </c>
      <c r="L129" s="14" t="s">
        <v>24</v>
      </c>
      <c r="M129" s="14" t="s">
        <v>25</v>
      </c>
      <c r="N129" s="14" t="s">
        <v>26</v>
      </c>
      <c r="O129" s="14" t="s">
        <v>25</v>
      </c>
      <c r="P129" s="14" t="s">
        <v>25</v>
      </c>
      <c r="Q129" s="15" t="s">
        <v>23</v>
      </c>
      <c r="R129" s="14" t="s">
        <v>25</v>
      </c>
      <c r="S129" s="15" t="s">
        <v>23</v>
      </c>
      <c r="T129" s="15" t="s">
        <v>25</v>
      </c>
      <c r="U129" s="14" t="s">
        <v>26</v>
      </c>
      <c r="V129" s="14" t="s">
        <v>23</v>
      </c>
      <c r="W129" s="15" t="s">
        <v>23</v>
      </c>
      <c r="X129" s="18" t="s">
        <v>25</v>
      </c>
    </row>
    <row r="130" spans="1:24" x14ac:dyDescent="0.25">
      <c r="A130" t="str">
        <f t="shared" si="2"/>
        <v>S001678</v>
      </c>
      <c r="B130" s="19" t="s">
        <v>193</v>
      </c>
      <c r="C130" s="13"/>
      <c r="D130" s="8">
        <v>15</v>
      </c>
      <c r="E130" s="8">
        <v>83.3333333333333</v>
      </c>
      <c r="F130" s="10" t="s">
        <v>32</v>
      </c>
      <c r="G130" s="15" t="s">
        <v>26</v>
      </c>
      <c r="H130" s="14" t="s">
        <v>24</v>
      </c>
      <c r="I130" s="14" t="s">
        <v>26</v>
      </c>
      <c r="J130" s="14" t="s">
        <v>26</v>
      </c>
      <c r="K130" s="14" t="s">
        <v>24</v>
      </c>
      <c r="L130" s="14" t="s">
        <v>24</v>
      </c>
      <c r="M130" s="14" t="s">
        <v>25</v>
      </c>
      <c r="N130" s="14" t="s">
        <v>26</v>
      </c>
      <c r="O130" s="14" t="s">
        <v>25</v>
      </c>
      <c r="P130" s="14" t="s">
        <v>25</v>
      </c>
      <c r="Q130" s="14" t="s">
        <v>25</v>
      </c>
      <c r="R130" s="14" t="s">
        <v>25</v>
      </c>
      <c r="S130" s="14" t="s">
        <v>25</v>
      </c>
      <c r="T130" s="14" t="s">
        <v>23</v>
      </c>
      <c r="U130" s="15" t="s">
        <v>23</v>
      </c>
      <c r="V130" s="15" t="s">
        <v>24</v>
      </c>
      <c r="W130" s="14" t="s">
        <v>25</v>
      </c>
      <c r="X130" s="17" t="s">
        <v>23</v>
      </c>
    </row>
    <row r="131" spans="1:24" x14ac:dyDescent="0.25">
      <c r="A131" t="str">
        <f t="shared" si="2"/>
        <v>S001673</v>
      </c>
      <c r="B131" s="19" t="s">
        <v>194</v>
      </c>
      <c r="C131" s="13"/>
      <c r="D131" s="8">
        <v>16</v>
      </c>
      <c r="E131" s="8">
        <v>88.8888888888889</v>
      </c>
      <c r="F131" s="10" t="s">
        <v>32</v>
      </c>
      <c r="G131" s="14" t="s">
        <v>25</v>
      </c>
      <c r="H131" s="15" t="s">
        <v>26</v>
      </c>
      <c r="I131" s="14" t="s">
        <v>26</v>
      </c>
      <c r="J131" s="14" t="s">
        <v>26</v>
      </c>
      <c r="K131" s="14" t="s">
        <v>24</v>
      </c>
      <c r="L131" s="14" t="s">
        <v>24</v>
      </c>
      <c r="M131" s="14" t="s">
        <v>25</v>
      </c>
      <c r="N131" s="14" t="s">
        <v>26</v>
      </c>
      <c r="O131" s="14" t="s">
        <v>25</v>
      </c>
      <c r="P131" s="14" t="s">
        <v>25</v>
      </c>
      <c r="Q131" s="14" t="s">
        <v>25</v>
      </c>
      <c r="R131" s="14" t="s">
        <v>25</v>
      </c>
      <c r="S131" s="14" t="s">
        <v>25</v>
      </c>
      <c r="T131" s="14" t="s">
        <v>23</v>
      </c>
      <c r="U131" s="15" t="s">
        <v>23</v>
      </c>
      <c r="V131" s="14" t="s">
        <v>23</v>
      </c>
      <c r="W131" s="14" t="s">
        <v>25</v>
      </c>
      <c r="X131" s="17" t="s">
        <v>23</v>
      </c>
    </row>
    <row r="132" spans="1:24" x14ac:dyDescent="0.25">
      <c r="A132" t="str">
        <f t="shared" si="2"/>
        <v>S005106</v>
      </c>
      <c r="B132" s="19" t="s">
        <v>195</v>
      </c>
      <c r="C132" s="13"/>
      <c r="D132" s="8">
        <v>14</v>
      </c>
      <c r="E132" s="8">
        <v>77.7777777777778</v>
      </c>
      <c r="F132" s="10" t="s">
        <v>29</v>
      </c>
      <c r="G132" s="15" t="s">
        <v>23</v>
      </c>
      <c r="H132" s="15" t="s">
        <v>23</v>
      </c>
      <c r="I132" s="14" t="s">
        <v>26</v>
      </c>
      <c r="J132" s="15" t="s">
        <v>24</v>
      </c>
      <c r="K132" s="14" t="s">
        <v>24</v>
      </c>
      <c r="L132" s="14" t="s">
        <v>24</v>
      </c>
      <c r="M132" s="14" t="s">
        <v>25</v>
      </c>
      <c r="N132" s="14" t="s">
        <v>26</v>
      </c>
      <c r="O132" s="14" t="s">
        <v>25</v>
      </c>
      <c r="P132" s="14" t="s">
        <v>25</v>
      </c>
      <c r="Q132" s="14" t="s">
        <v>25</v>
      </c>
      <c r="R132" s="14" t="s">
        <v>25</v>
      </c>
      <c r="S132" s="14" t="s">
        <v>25</v>
      </c>
      <c r="T132" s="14" t="s">
        <v>23</v>
      </c>
      <c r="U132" s="15" t="s">
        <v>23</v>
      </c>
      <c r="V132" s="14" t="s">
        <v>23</v>
      </c>
      <c r="W132" s="14" t="s">
        <v>25</v>
      </c>
      <c r="X132" s="17" t="s">
        <v>23</v>
      </c>
    </row>
    <row r="133" spans="1:24" x14ac:dyDescent="0.25">
      <c r="A133" t="str">
        <f t="shared" si="2"/>
        <v>S003034</v>
      </c>
      <c r="B133" s="19" t="s">
        <v>196</v>
      </c>
      <c r="C133" s="13"/>
      <c r="D133" s="8">
        <v>18</v>
      </c>
      <c r="E133" s="8">
        <v>100</v>
      </c>
      <c r="F133" s="10" t="s">
        <v>73</v>
      </c>
      <c r="G133" s="14" t="s">
        <v>25</v>
      </c>
      <c r="H133" s="14" t="s">
        <v>24</v>
      </c>
      <c r="I133" s="14" t="s">
        <v>26</v>
      </c>
      <c r="J133" s="14" t="s">
        <v>26</v>
      </c>
      <c r="K133" s="14" t="s">
        <v>24</v>
      </c>
      <c r="L133" s="14" t="s">
        <v>24</v>
      </c>
      <c r="M133" s="14" t="s">
        <v>25</v>
      </c>
      <c r="N133" s="14" t="s">
        <v>26</v>
      </c>
      <c r="O133" s="14" t="s">
        <v>25</v>
      </c>
      <c r="P133" s="14" t="s">
        <v>25</v>
      </c>
      <c r="Q133" s="14" t="s">
        <v>25</v>
      </c>
      <c r="R133" s="14" t="s">
        <v>25</v>
      </c>
      <c r="S133" s="14" t="s">
        <v>25</v>
      </c>
      <c r="T133" s="14" t="s">
        <v>23</v>
      </c>
      <c r="U133" s="14" t="s">
        <v>26</v>
      </c>
      <c r="V133" s="14" t="s">
        <v>23</v>
      </c>
      <c r="W133" s="14" t="s">
        <v>25</v>
      </c>
      <c r="X133" s="17" t="s">
        <v>23</v>
      </c>
    </row>
    <row r="134" spans="1:24" x14ac:dyDescent="0.25">
      <c r="A134" t="str">
        <f t="shared" si="2"/>
        <v>S003619</v>
      </c>
      <c r="B134" s="19" t="s">
        <v>197</v>
      </c>
      <c r="C134" s="13"/>
      <c r="D134" s="8">
        <v>16</v>
      </c>
      <c r="E134" s="8">
        <v>88.8888888888889</v>
      </c>
      <c r="F134" s="10" t="s">
        <v>32</v>
      </c>
      <c r="G134" s="14" t="s">
        <v>25</v>
      </c>
      <c r="H134" s="15" t="s">
        <v>23</v>
      </c>
      <c r="I134" s="15" t="s">
        <v>25</v>
      </c>
      <c r="J134" s="14" t="s">
        <v>26</v>
      </c>
      <c r="K134" s="14" t="s">
        <v>24</v>
      </c>
      <c r="L134" s="14" t="s">
        <v>24</v>
      </c>
      <c r="M134" s="14" t="s">
        <v>25</v>
      </c>
      <c r="N134" s="14" t="s">
        <v>26</v>
      </c>
      <c r="O134" s="14" t="s">
        <v>25</v>
      </c>
      <c r="P134" s="14" t="s">
        <v>25</v>
      </c>
      <c r="Q134" s="14" t="s">
        <v>25</v>
      </c>
      <c r="R134" s="14" t="s">
        <v>25</v>
      </c>
      <c r="S134" s="14" t="s">
        <v>25</v>
      </c>
      <c r="T134" s="14" t="s">
        <v>23</v>
      </c>
      <c r="U134" s="14" t="s">
        <v>26</v>
      </c>
      <c r="V134" s="14" t="s">
        <v>23</v>
      </c>
      <c r="W134" s="14" t="s">
        <v>25</v>
      </c>
      <c r="X134" s="17" t="s">
        <v>23</v>
      </c>
    </row>
    <row r="135" spans="1:24" x14ac:dyDescent="0.25">
      <c r="A135" t="str">
        <f t="shared" si="2"/>
        <v>S001663</v>
      </c>
      <c r="B135" s="19" t="s">
        <v>198</v>
      </c>
      <c r="C135" s="13"/>
      <c r="D135" s="8">
        <v>16</v>
      </c>
      <c r="E135" s="8">
        <v>88.8888888888889</v>
      </c>
      <c r="F135" s="10" t="s">
        <v>32</v>
      </c>
      <c r="G135" s="14" t="s">
        <v>25</v>
      </c>
      <c r="H135" s="15" t="s">
        <v>23</v>
      </c>
      <c r="I135" s="14" t="s">
        <v>26</v>
      </c>
      <c r="J135" s="14" t="s">
        <v>26</v>
      </c>
      <c r="K135" s="14" t="s">
        <v>24</v>
      </c>
      <c r="L135" s="14" t="s">
        <v>24</v>
      </c>
      <c r="M135" s="14" t="s">
        <v>25</v>
      </c>
      <c r="N135" s="15" t="s">
        <v>24</v>
      </c>
      <c r="O135" s="14" t="s">
        <v>25</v>
      </c>
      <c r="P135" s="14" t="s">
        <v>25</v>
      </c>
      <c r="Q135" s="14" t="s">
        <v>25</v>
      </c>
      <c r="R135" s="14" t="s">
        <v>25</v>
      </c>
      <c r="S135" s="14" t="s">
        <v>25</v>
      </c>
      <c r="T135" s="14" t="s">
        <v>23</v>
      </c>
      <c r="U135" s="14" t="s">
        <v>26</v>
      </c>
      <c r="V135" s="14" t="s">
        <v>23</v>
      </c>
      <c r="W135" s="14" t="s">
        <v>25</v>
      </c>
      <c r="X135" s="17" t="s">
        <v>23</v>
      </c>
    </row>
    <row r="136" spans="1:24" x14ac:dyDescent="0.25">
      <c r="A136" t="str">
        <f t="shared" si="2"/>
        <v>S006341</v>
      </c>
      <c r="B136" s="19" t="s">
        <v>199</v>
      </c>
      <c r="C136" s="13"/>
      <c r="D136" s="8">
        <v>16</v>
      </c>
      <c r="E136" s="8">
        <v>88.8888888888889</v>
      </c>
      <c r="F136" s="10" t="s">
        <v>32</v>
      </c>
      <c r="G136" s="14" t="s">
        <v>25</v>
      </c>
      <c r="H136" s="15" t="s">
        <v>26</v>
      </c>
      <c r="I136" s="14" t="s">
        <v>26</v>
      </c>
      <c r="J136" s="15" t="s">
        <v>24</v>
      </c>
      <c r="K136" s="14" t="s">
        <v>24</v>
      </c>
      <c r="L136" s="14" t="s">
        <v>24</v>
      </c>
      <c r="M136" s="14" t="s">
        <v>25</v>
      </c>
      <c r="N136" s="14" t="s">
        <v>26</v>
      </c>
      <c r="O136" s="14" t="s">
        <v>25</v>
      </c>
      <c r="P136" s="14" t="s">
        <v>25</v>
      </c>
      <c r="Q136" s="14" t="s">
        <v>25</v>
      </c>
      <c r="R136" s="14" t="s">
        <v>25</v>
      </c>
      <c r="S136" s="14" t="s">
        <v>25</v>
      </c>
      <c r="T136" s="14" t="s">
        <v>23</v>
      </c>
      <c r="U136" s="14" t="s">
        <v>26</v>
      </c>
      <c r="V136" s="14" t="s">
        <v>23</v>
      </c>
      <c r="W136" s="14" t="s">
        <v>25</v>
      </c>
      <c r="X136" s="17" t="s">
        <v>23</v>
      </c>
    </row>
    <row r="137" spans="1:24" x14ac:dyDescent="0.25">
      <c r="A137" t="str">
        <f t="shared" si="2"/>
        <v>S005768</v>
      </c>
      <c r="B137" s="19" t="s">
        <v>200</v>
      </c>
      <c r="C137" s="13"/>
      <c r="D137" s="8">
        <v>14</v>
      </c>
      <c r="E137" s="8">
        <v>77.7777777777778</v>
      </c>
      <c r="F137" s="10" t="s">
        <v>29</v>
      </c>
      <c r="G137" s="14" t="s">
        <v>25</v>
      </c>
      <c r="H137" s="15" t="s">
        <v>23</v>
      </c>
      <c r="I137" s="14" t="s">
        <v>26</v>
      </c>
      <c r="J137" s="14" t="s">
        <v>26</v>
      </c>
      <c r="K137" s="14" t="s">
        <v>24</v>
      </c>
      <c r="L137" s="14" t="s">
        <v>24</v>
      </c>
      <c r="M137" s="14" t="s">
        <v>25</v>
      </c>
      <c r="N137" s="14" t="s">
        <v>26</v>
      </c>
      <c r="O137" s="14" t="s">
        <v>25</v>
      </c>
      <c r="P137" s="14" t="s">
        <v>25</v>
      </c>
      <c r="Q137" s="14" t="s">
        <v>25</v>
      </c>
      <c r="R137" s="15" t="s">
        <v>26</v>
      </c>
      <c r="S137" s="14" t="s">
        <v>25</v>
      </c>
      <c r="T137" s="14" t="s">
        <v>23</v>
      </c>
      <c r="U137" s="14" t="s">
        <v>26</v>
      </c>
      <c r="V137" s="14" t="s">
        <v>23</v>
      </c>
      <c r="W137" s="15" t="s">
        <v>23</v>
      </c>
      <c r="X137" s="20"/>
    </row>
    <row r="138" spans="1:24" x14ac:dyDescent="0.25">
      <c r="A138" t="str">
        <f t="shared" si="2"/>
        <v>S003058</v>
      </c>
      <c r="B138" s="19" t="s">
        <v>201</v>
      </c>
      <c r="C138" s="13"/>
      <c r="D138" s="8">
        <v>16</v>
      </c>
      <c r="E138" s="8">
        <v>88.8888888888889</v>
      </c>
      <c r="F138" s="10" t="s">
        <v>32</v>
      </c>
      <c r="G138" s="14" t="s">
        <v>25</v>
      </c>
      <c r="H138" s="15" t="s">
        <v>23</v>
      </c>
      <c r="I138" s="14" t="s">
        <v>26</v>
      </c>
      <c r="J138" s="15" t="s">
        <v>24</v>
      </c>
      <c r="K138" s="14" t="s">
        <v>24</v>
      </c>
      <c r="L138" s="14" t="s">
        <v>24</v>
      </c>
      <c r="M138" s="14" t="s">
        <v>25</v>
      </c>
      <c r="N138" s="14" t="s">
        <v>26</v>
      </c>
      <c r="O138" s="14" t="s">
        <v>25</v>
      </c>
      <c r="P138" s="14" t="s">
        <v>25</v>
      </c>
      <c r="Q138" s="14" t="s">
        <v>25</v>
      </c>
      <c r="R138" s="14" t="s">
        <v>25</v>
      </c>
      <c r="S138" s="14" t="s">
        <v>25</v>
      </c>
      <c r="T138" s="14" t="s">
        <v>23</v>
      </c>
      <c r="U138" s="14" t="s">
        <v>26</v>
      </c>
      <c r="V138" s="14" t="s">
        <v>23</v>
      </c>
      <c r="W138" s="14" t="s">
        <v>25</v>
      </c>
      <c r="X138" s="17" t="s">
        <v>23</v>
      </c>
    </row>
    <row r="139" spans="1:24" x14ac:dyDescent="0.25">
      <c r="A139" t="str">
        <f t="shared" si="2"/>
        <v>S003621</v>
      </c>
      <c r="B139" s="19" t="s">
        <v>202</v>
      </c>
      <c r="C139" s="13"/>
      <c r="D139" s="8">
        <v>15</v>
      </c>
      <c r="E139" s="8">
        <v>83.3333333333333</v>
      </c>
      <c r="F139" s="10" t="s">
        <v>32</v>
      </c>
      <c r="G139" s="14" t="s">
        <v>25</v>
      </c>
      <c r="H139" s="15" t="s">
        <v>23</v>
      </c>
      <c r="I139" s="14" t="s">
        <v>26</v>
      </c>
      <c r="J139" s="14" t="s">
        <v>26</v>
      </c>
      <c r="K139" s="14" t="s">
        <v>24</v>
      </c>
      <c r="L139" s="14" t="s">
        <v>24</v>
      </c>
      <c r="M139" s="14" t="s">
        <v>25</v>
      </c>
      <c r="N139" s="14" t="s">
        <v>26</v>
      </c>
      <c r="O139" s="15" t="s">
        <v>26</v>
      </c>
      <c r="P139" s="14" t="s">
        <v>25</v>
      </c>
      <c r="Q139" s="14" t="s">
        <v>25</v>
      </c>
      <c r="R139" s="14" t="s">
        <v>25</v>
      </c>
      <c r="S139" s="15" t="s">
        <v>23</v>
      </c>
      <c r="T139" s="14" t="s">
        <v>23</v>
      </c>
      <c r="U139" s="14" t="s">
        <v>26</v>
      </c>
      <c r="V139" s="14" t="s">
        <v>23</v>
      </c>
      <c r="W139" s="14" t="s">
        <v>25</v>
      </c>
      <c r="X139" s="17" t="s">
        <v>23</v>
      </c>
    </row>
    <row r="140" spans="1:24" x14ac:dyDescent="0.25">
      <c r="A140" t="str">
        <f t="shared" si="2"/>
        <v>S001681</v>
      </c>
      <c r="B140" s="19" t="s">
        <v>203</v>
      </c>
      <c r="C140" s="13"/>
      <c r="D140" s="8">
        <v>15</v>
      </c>
      <c r="E140" s="8">
        <v>83.3333333333333</v>
      </c>
      <c r="F140" s="10" t="s">
        <v>32</v>
      </c>
      <c r="G140" s="14" t="s">
        <v>25</v>
      </c>
      <c r="H140" s="15" t="s">
        <v>23</v>
      </c>
      <c r="I140" s="14" t="s">
        <v>26</v>
      </c>
      <c r="J140" s="14" t="s">
        <v>26</v>
      </c>
      <c r="K140" s="14" t="s">
        <v>24</v>
      </c>
      <c r="L140" s="14" t="s">
        <v>24</v>
      </c>
      <c r="M140" s="15" t="s">
        <v>23</v>
      </c>
      <c r="N140" s="14" t="s">
        <v>26</v>
      </c>
      <c r="O140" s="14" t="s">
        <v>25</v>
      </c>
      <c r="P140" s="14" t="s">
        <v>25</v>
      </c>
      <c r="Q140" s="14" t="s">
        <v>25</v>
      </c>
      <c r="R140" s="15" t="s">
        <v>26</v>
      </c>
      <c r="S140" s="14" t="s">
        <v>25</v>
      </c>
      <c r="T140" s="14" t="s">
        <v>23</v>
      </c>
      <c r="U140" s="14" t="s">
        <v>26</v>
      </c>
      <c r="V140" s="14" t="s">
        <v>23</v>
      </c>
      <c r="W140" s="14" t="s">
        <v>25</v>
      </c>
      <c r="X140" s="17" t="s">
        <v>23</v>
      </c>
    </row>
    <row r="141" spans="1:24" x14ac:dyDescent="0.25">
      <c r="A141" t="str">
        <f t="shared" si="2"/>
        <v>S001667</v>
      </c>
      <c r="B141" s="19" t="s">
        <v>204</v>
      </c>
      <c r="C141" s="13"/>
      <c r="D141" s="8">
        <v>15</v>
      </c>
      <c r="E141" s="8">
        <v>83.3333333333333</v>
      </c>
      <c r="F141" s="10" t="s">
        <v>32</v>
      </c>
      <c r="G141" s="14" t="s">
        <v>25</v>
      </c>
      <c r="H141" s="15" t="s">
        <v>23</v>
      </c>
      <c r="I141" s="14" t="s">
        <v>26</v>
      </c>
      <c r="J141" s="14" t="s">
        <v>26</v>
      </c>
      <c r="K141" s="14" t="s">
        <v>24</v>
      </c>
      <c r="L141" s="14" t="s">
        <v>24</v>
      </c>
      <c r="M141" s="14" t="s">
        <v>25</v>
      </c>
      <c r="N141" s="14" t="s">
        <v>26</v>
      </c>
      <c r="O141" s="15" t="s">
        <v>26</v>
      </c>
      <c r="P141" s="14" t="s">
        <v>25</v>
      </c>
      <c r="Q141" s="14" t="s">
        <v>25</v>
      </c>
      <c r="R141" s="14" t="s">
        <v>25</v>
      </c>
      <c r="S141" s="15" t="s">
        <v>23</v>
      </c>
      <c r="T141" s="14" t="s">
        <v>23</v>
      </c>
      <c r="U141" s="14" t="s">
        <v>26</v>
      </c>
      <c r="V141" s="14" t="s">
        <v>23</v>
      </c>
      <c r="W141" s="14" t="s">
        <v>25</v>
      </c>
      <c r="X141" s="17" t="s">
        <v>23</v>
      </c>
    </row>
    <row r="142" spans="1:24" x14ac:dyDescent="0.25">
      <c r="A142" t="str">
        <f t="shared" si="2"/>
        <v>S002896</v>
      </c>
      <c r="B142" s="19" t="s">
        <v>205</v>
      </c>
      <c r="C142" s="13"/>
      <c r="D142" s="8">
        <v>13</v>
      </c>
      <c r="E142" s="8">
        <v>72.2222222222222</v>
      </c>
      <c r="F142" s="10" t="s">
        <v>29</v>
      </c>
      <c r="G142" s="14" t="s">
        <v>25</v>
      </c>
      <c r="H142" s="15" t="s">
        <v>23</v>
      </c>
      <c r="I142" s="14" t="s">
        <v>26</v>
      </c>
      <c r="J142" s="15" t="s">
        <v>24</v>
      </c>
      <c r="K142" s="14" t="s">
        <v>24</v>
      </c>
      <c r="L142" s="14" t="s">
        <v>24</v>
      </c>
      <c r="M142" s="15" t="s">
        <v>23</v>
      </c>
      <c r="N142" s="14" t="s">
        <v>26</v>
      </c>
      <c r="O142" s="15" t="s">
        <v>26</v>
      </c>
      <c r="P142" s="14" t="s">
        <v>25</v>
      </c>
      <c r="Q142" s="14" t="s">
        <v>25</v>
      </c>
      <c r="R142" s="14" t="s">
        <v>25</v>
      </c>
      <c r="S142" s="15" t="s">
        <v>23</v>
      </c>
      <c r="T142" s="14" t="s">
        <v>23</v>
      </c>
      <c r="U142" s="14" t="s">
        <v>26</v>
      </c>
      <c r="V142" s="14" t="s">
        <v>23</v>
      </c>
      <c r="W142" s="14" t="s">
        <v>25</v>
      </c>
      <c r="X142" s="17" t="s">
        <v>23</v>
      </c>
    </row>
    <row r="143" spans="1:24" x14ac:dyDescent="0.25">
      <c r="A143" t="str">
        <f t="shared" si="2"/>
        <v>01672 1</v>
      </c>
      <c r="B143" s="19" t="s">
        <v>206</v>
      </c>
      <c r="C143" s="13"/>
      <c r="D143" s="8">
        <v>11</v>
      </c>
      <c r="E143" s="8">
        <v>61.1111111111111</v>
      </c>
      <c r="F143" s="10" t="s">
        <v>37</v>
      </c>
      <c r="G143" s="14" t="s">
        <v>25</v>
      </c>
      <c r="H143" s="15" t="s">
        <v>26</v>
      </c>
      <c r="I143" s="15" t="s">
        <v>25</v>
      </c>
      <c r="J143" s="15" t="s">
        <v>24</v>
      </c>
      <c r="K143" s="14" t="s">
        <v>24</v>
      </c>
      <c r="L143" s="14" t="s">
        <v>24</v>
      </c>
      <c r="M143" s="14" t="s">
        <v>25</v>
      </c>
      <c r="N143" s="15" t="s">
        <v>24</v>
      </c>
      <c r="O143" s="14" t="s">
        <v>25</v>
      </c>
      <c r="P143" s="15" t="s">
        <v>26</v>
      </c>
      <c r="Q143" s="15" t="s">
        <v>24</v>
      </c>
      <c r="R143" s="14" t="s">
        <v>25</v>
      </c>
      <c r="S143" s="14" t="s">
        <v>25</v>
      </c>
      <c r="T143" s="14" t="s">
        <v>23</v>
      </c>
      <c r="U143" s="14" t="s">
        <v>26</v>
      </c>
      <c r="V143" s="14" t="s">
        <v>23</v>
      </c>
      <c r="W143" s="14" t="s">
        <v>25</v>
      </c>
      <c r="X143" s="18" t="s">
        <v>26</v>
      </c>
    </row>
    <row r="144" spans="1:24" x14ac:dyDescent="0.25">
      <c r="A144" t="str">
        <f t="shared" si="2"/>
        <v>S001682</v>
      </c>
      <c r="B144" s="19" t="s">
        <v>207</v>
      </c>
      <c r="C144" s="13"/>
      <c r="D144" s="8">
        <v>12</v>
      </c>
      <c r="E144" s="8">
        <v>66.6666666666667</v>
      </c>
      <c r="F144" s="10" t="s">
        <v>37</v>
      </c>
      <c r="G144" s="14" t="s">
        <v>25</v>
      </c>
      <c r="H144" s="15" t="s">
        <v>23</v>
      </c>
      <c r="I144" s="14" t="s">
        <v>26</v>
      </c>
      <c r="J144" s="15" t="s">
        <v>24</v>
      </c>
      <c r="K144" s="14" t="s">
        <v>24</v>
      </c>
      <c r="L144" s="16"/>
      <c r="M144" s="15" t="s">
        <v>23</v>
      </c>
      <c r="N144" s="14" t="s">
        <v>26</v>
      </c>
      <c r="O144" s="15" t="s">
        <v>26</v>
      </c>
      <c r="P144" s="14" t="s">
        <v>25</v>
      </c>
      <c r="Q144" s="14" t="s">
        <v>25</v>
      </c>
      <c r="R144" s="14" t="s">
        <v>25</v>
      </c>
      <c r="S144" s="15" t="s">
        <v>23</v>
      </c>
      <c r="T144" s="14" t="s">
        <v>23</v>
      </c>
      <c r="U144" s="14" t="s">
        <v>26</v>
      </c>
      <c r="V144" s="14" t="s">
        <v>23</v>
      </c>
      <c r="W144" s="14" t="s">
        <v>25</v>
      </c>
      <c r="X144" s="17" t="s">
        <v>23</v>
      </c>
    </row>
    <row r="145" spans="1:24" x14ac:dyDescent="0.25">
      <c r="A145" t="str">
        <f t="shared" si="2"/>
        <v>S001690</v>
      </c>
      <c r="B145" s="19" t="s">
        <v>208</v>
      </c>
      <c r="C145" s="13"/>
      <c r="D145" s="8">
        <v>12</v>
      </c>
      <c r="E145" s="8">
        <v>66.6666666666667</v>
      </c>
      <c r="F145" s="10" t="s">
        <v>37</v>
      </c>
      <c r="G145" s="14" t="s">
        <v>25</v>
      </c>
      <c r="H145" s="15" t="s">
        <v>23</v>
      </c>
      <c r="I145" s="14" t="s">
        <v>26</v>
      </c>
      <c r="J145" s="15" t="s">
        <v>24</v>
      </c>
      <c r="K145" s="14" t="s">
        <v>24</v>
      </c>
      <c r="L145" s="14" t="s">
        <v>24</v>
      </c>
      <c r="M145" s="15" t="s">
        <v>23</v>
      </c>
      <c r="N145" s="14" t="s">
        <v>26</v>
      </c>
      <c r="O145" s="15" t="s">
        <v>26</v>
      </c>
      <c r="P145" s="14" t="s">
        <v>25</v>
      </c>
      <c r="Q145" s="14" t="s">
        <v>25</v>
      </c>
      <c r="R145" s="14" t="s">
        <v>25</v>
      </c>
      <c r="S145" s="15" t="s">
        <v>23</v>
      </c>
      <c r="T145" s="14" t="s">
        <v>23</v>
      </c>
      <c r="U145" s="14" t="s">
        <v>26</v>
      </c>
      <c r="V145" s="14" t="s">
        <v>23</v>
      </c>
      <c r="W145" s="14" t="s">
        <v>25</v>
      </c>
      <c r="X145" s="18" t="s">
        <v>24</v>
      </c>
    </row>
    <row r="146" spans="1:24" x14ac:dyDescent="0.25">
      <c r="A146" t="str">
        <f t="shared" si="2"/>
        <v>S001677</v>
      </c>
      <c r="B146" s="19" t="s">
        <v>209</v>
      </c>
      <c r="C146" s="13"/>
      <c r="D146" s="8">
        <v>12</v>
      </c>
      <c r="E146" s="8">
        <v>66.6666666666667</v>
      </c>
      <c r="F146" s="10" t="s">
        <v>37</v>
      </c>
      <c r="G146" s="14" t="s">
        <v>25</v>
      </c>
      <c r="H146" s="15" t="s">
        <v>23</v>
      </c>
      <c r="I146" s="15" t="s">
        <v>24</v>
      </c>
      <c r="J146" s="15" t="s">
        <v>24</v>
      </c>
      <c r="K146" s="14" t="s">
        <v>24</v>
      </c>
      <c r="L146" s="14" t="s">
        <v>24</v>
      </c>
      <c r="M146" s="15" t="s">
        <v>23</v>
      </c>
      <c r="N146" s="14" t="s">
        <v>26</v>
      </c>
      <c r="O146" s="15" t="s">
        <v>26</v>
      </c>
      <c r="P146" s="14" t="s">
        <v>25</v>
      </c>
      <c r="Q146" s="14" t="s">
        <v>25</v>
      </c>
      <c r="R146" s="14" t="s">
        <v>25</v>
      </c>
      <c r="S146" s="15" t="s">
        <v>23</v>
      </c>
      <c r="T146" s="14" t="s">
        <v>23</v>
      </c>
      <c r="U146" s="14" t="s">
        <v>26</v>
      </c>
      <c r="V146" s="14" t="s">
        <v>23</v>
      </c>
      <c r="W146" s="14" t="s">
        <v>25</v>
      </c>
      <c r="X146" s="17" t="s">
        <v>23</v>
      </c>
    </row>
    <row r="147" spans="1:24" x14ac:dyDescent="0.25">
      <c r="A147" t="str">
        <f t="shared" si="2"/>
        <v>S001686</v>
      </c>
      <c r="B147" s="19" t="s">
        <v>210</v>
      </c>
      <c r="C147" s="13"/>
      <c r="D147" s="8">
        <v>12</v>
      </c>
      <c r="E147" s="8">
        <v>66.6666666666667</v>
      </c>
      <c r="F147" s="10" t="s">
        <v>37</v>
      </c>
      <c r="G147" s="15" t="s">
        <v>24</v>
      </c>
      <c r="H147" s="15" t="s">
        <v>23</v>
      </c>
      <c r="I147" s="15" t="s">
        <v>25</v>
      </c>
      <c r="J147" s="14" t="s">
        <v>26</v>
      </c>
      <c r="K147" s="14" t="s">
        <v>24</v>
      </c>
      <c r="L147" s="14" t="s">
        <v>24</v>
      </c>
      <c r="M147" s="14" t="s">
        <v>25</v>
      </c>
      <c r="N147" s="15" t="s">
        <v>24</v>
      </c>
      <c r="O147" s="14" t="s">
        <v>25</v>
      </c>
      <c r="P147" s="14" t="s">
        <v>25</v>
      </c>
      <c r="Q147" s="15" t="s">
        <v>23</v>
      </c>
      <c r="R147" s="14" t="s">
        <v>25</v>
      </c>
      <c r="S147" s="15" t="s">
        <v>23</v>
      </c>
      <c r="T147" s="14" t="s">
        <v>23</v>
      </c>
      <c r="U147" s="14" t="s">
        <v>26</v>
      </c>
      <c r="V147" s="14" t="s">
        <v>23</v>
      </c>
      <c r="W147" s="14" t="s">
        <v>25</v>
      </c>
      <c r="X147" s="17" t="s">
        <v>23</v>
      </c>
    </row>
    <row r="148" spans="1:24" x14ac:dyDescent="0.25">
      <c r="A148" t="str">
        <f t="shared" si="2"/>
        <v>S005762</v>
      </c>
      <c r="B148" s="19" t="s">
        <v>211</v>
      </c>
      <c r="C148" s="13"/>
      <c r="D148" s="8">
        <v>15</v>
      </c>
      <c r="E148" s="8">
        <v>83.3333333333333</v>
      </c>
      <c r="F148" s="10" t="s">
        <v>32</v>
      </c>
      <c r="G148" s="14" t="s">
        <v>25</v>
      </c>
      <c r="H148" s="15" t="s">
        <v>23</v>
      </c>
      <c r="I148" s="14" t="s">
        <v>26</v>
      </c>
      <c r="J148" s="15" t="s">
        <v>24</v>
      </c>
      <c r="K148" s="14" t="s">
        <v>24</v>
      </c>
      <c r="L148" s="15" t="s">
        <v>23</v>
      </c>
      <c r="M148" s="14" t="s">
        <v>25</v>
      </c>
      <c r="N148" s="14" t="s">
        <v>26</v>
      </c>
      <c r="O148" s="14" t="s">
        <v>25</v>
      </c>
      <c r="P148" s="14" t="s">
        <v>25</v>
      </c>
      <c r="Q148" s="14" t="s">
        <v>25</v>
      </c>
      <c r="R148" s="14" t="s">
        <v>25</v>
      </c>
      <c r="S148" s="14" t="s">
        <v>25</v>
      </c>
      <c r="T148" s="14" t="s">
        <v>23</v>
      </c>
      <c r="U148" s="14" t="s">
        <v>26</v>
      </c>
      <c r="V148" s="14" t="s">
        <v>23</v>
      </c>
      <c r="W148" s="14" t="s">
        <v>25</v>
      </c>
      <c r="X148" s="17" t="s">
        <v>23</v>
      </c>
    </row>
    <row r="149" spans="1:24" x14ac:dyDescent="0.25">
      <c r="A149" t="str">
        <f t="shared" si="2"/>
        <v>S001654</v>
      </c>
      <c r="B149" s="19" t="s">
        <v>212</v>
      </c>
      <c r="C149" s="13"/>
      <c r="D149" s="8">
        <v>12</v>
      </c>
      <c r="E149" s="8">
        <v>66.6666666666667</v>
      </c>
      <c r="F149" s="10" t="s">
        <v>37</v>
      </c>
      <c r="G149" s="14" t="s">
        <v>25</v>
      </c>
      <c r="H149" s="15" t="s">
        <v>23</v>
      </c>
      <c r="I149" s="15" t="s">
        <v>25</v>
      </c>
      <c r="J149" s="14" t="s">
        <v>26</v>
      </c>
      <c r="K149" s="14" t="s">
        <v>24</v>
      </c>
      <c r="L149" s="14" t="s">
        <v>24</v>
      </c>
      <c r="M149" s="14" t="s">
        <v>25</v>
      </c>
      <c r="N149" s="15" t="s">
        <v>24</v>
      </c>
      <c r="O149" s="14" t="s">
        <v>25</v>
      </c>
      <c r="P149" s="15" t="s">
        <v>23</v>
      </c>
      <c r="Q149" s="15" t="s">
        <v>23</v>
      </c>
      <c r="R149" s="14" t="s">
        <v>25</v>
      </c>
      <c r="S149" s="15" t="s">
        <v>23</v>
      </c>
      <c r="T149" s="14" t="s">
        <v>23</v>
      </c>
      <c r="U149" s="14" t="s">
        <v>26</v>
      </c>
      <c r="V149" s="14" t="s">
        <v>23</v>
      </c>
      <c r="W149" s="14" t="s">
        <v>25</v>
      </c>
      <c r="X149" s="17" t="s">
        <v>23</v>
      </c>
    </row>
    <row r="150" spans="1:24" x14ac:dyDescent="0.25">
      <c r="A150" t="str">
        <f t="shared" si="2"/>
        <v>S005091</v>
      </c>
      <c r="B150" s="19" t="s">
        <v>213</v>
      </c>
      <c r="C150" s="13"/>
      <c r="D150" s="8">
        <v>14</v>
      </c>
      <c r="E150" s="8">
        <v>77.7777777777778</v>
      </c>
      <c r="F150" s="10" t="s">
        <v>29</v>
      </c>
      <c r="G150" s="14" t="s">
        <v>25</v>
      </c>
      <c r="H150" s="15" t="s">
        <v>23</v>
      </c>
      <c r="I150" s="14" t="s">
        <v>26</v>
      </c>
      <c r="J150" s="15" t="s">
        <v>24</v>
      </c>
      <c r="K150" s="14" t="s">
        <v>24</v>
      </c>
      <c r="L150" s="14" t="s">
        <v>24</v>
      </c>
      <c r="M150" s="14" t="s">
        <v>25</v>
      </c>
      <c r="N150" s="14" t="s">
        <v>26</v>
      </c>
      <c r="O150" s="14" t="s">
        <v>25</v>
      </c>
      <c r="P150" s="15" t="s">
        <v>26</v>
      </c>
      <c r="Q150" s="14" t="s">
        <v>25</v>
      </c>
      <c r="R150" s="15" t="s">
        <v>23</v>
      </c>
      <c r="S150" s="14" t="s">
        <v>25</v>
      </c>
      <c r="T150" s="14" t="s">
        <v>23</v>
      </c>
      <c r="U150" s="14" t="s">
        <v>26</v>
      </c>
      <c r="V150" s="14" t="s">
        <v>23</v>
      </c>
      <c r="W150" s="14" t="s">
        <v>25</v>
      </c>
      <c r="X150" s="17" t="s">
        <v>23</v>
      </c>
    </row>
    <row r="151" spans="1:24" x14ac:dyDescent="0.25">
      <c r="A151" t="str">
        <f t="shared" si="2"/>
        <v>S003598</v>
      </c>
      <c r="B151" s="19" t="s">
        <v>214</v>
      </c>
      <c r="C151" s="13"/>
      <c r="D151" s="8">
        <v>14</v>
      </c>
      <c r="E151" s="8">
        <v>77.7777777777778</v>
      </c>
      <c r="F151" s="10" t="s">
        <v>29</v>
      </c>
      <c r="G151" s="14" t="s">
        <v>25</v>
      </c>
      <c r="H151" s="15" t="s">
        <v>23</v>
      </c>
      <c r="I151" s="15" t="s">
        <v>23</v>
      </c>
      <c r="J151" s="14" t="s">
        <v>26</v>
      </c>
      <c r="K151" s="14" t="s">
        <v>24</v>
      </c>
      <c r="L151" s="14" t="s">
        <v>24</v>
      </c>
      <c r="M151" s="14" t="s">
        <v>25</v>
      </c>
      <c r="N151" s="15" t="s">
        <v>24</v>
      </c>
      <c r="O151" s="14" t="s">
        <v>25</v>
      </c>
      <c r="P151" s="14" t="s">
        <v>25</v>
      </c>
      <c r="Q151" s="15" t="s">
        <v>24</v>
      </c>
      <c r="R151" s="14" t="s">
        <v>25</v>
      </c>
      <c r="S151" s="14" t="s">
        <v>25</v>
      </c>
      <c r="T151" s="14" t="s">
        <v>23</v>
      </c>
      <c r="U151" s="14" t="s">
        <v>26</v>
      </c>
      <c r="V151" s="14" t="s">
        <v>23</v>
      </c>
      <c r="W151" s="14" t="s">
        <v>25</v>
      </c>
      <c r="X151" s="17" t="s">
        <v>23</v>
      </c>
    </row>
    <row r="152" spans="1:24" x14ac:dyDescent="0.25">
      <c r="A152" t="str">
        <f t="shared" si="2"/>
        <v>S005220</v>
      </c>
      <c r="B152" s="19" t="s">
        <v>215</v>
      </c>
      <c r="C152" s="13"/>
      <c r="D152" s="8">
        <v>13</v>
      </c>
      <c r="E152" s="8">
        <v>72.2222222222222</v>
      </c>
      <c r="F152" s="10" t="s">
        <v>29</v>
      </c>
      <c r="G152" s="15" t="s">
        <v>23</v>
      </c>
      <c r="H152" s="14" t="s">
        <v>24</v>
      </c>
      <c r="I152" s="14" t="s">
        <v>26</v>
      </c>
      <c r="J152" s="14" t="s">
        <v>26</v>
      </c>
      <c r="K152" s="14" t="s">
        <v>24</v>
      </c>
      <c r="L152" s="15" t="s">
        <v>23</v>
      </c>
      <c r="M152" s="14" t="s">
        <v>25</v>
      </c>
      <c r="N152" s="15" t="s">
        <v>24</v>
      </c>
      <c r="O152" s="14" t="s">
        <v>25</v>
      </c>
      <c r="P152" s="15" t="s">
        <v>26</v>
      </c>
      <c r="Q152" s="15" t="s">
        <v>24</v>
      </c>
      <c r="R152" s="14" t="s">
        <v>25</v>
      </c>
      <c r="S152" s="14" t="s">
        <v>25</v>
      </c>
      <c r="T152" s="14" t="s">
        <v>23</v>
      </c>
      <c r="U152" s="14" t="s">
        <v>26</v>
      </c>
      <c r="V152" s="14" t="s">
        <v>23</v>
      </c>
      <c r="W152" s="14" t="s">
        <v>25</v>
      </c>
      <c r="X152" s="17" t="s">
        <v>23</v>
      </c>
    </row>
    <row r="153" spans="1:24" x14ac:dyDescent="0.25">
      <c r="A153" t="str">
        <f t="shared" si="2"/>
        <v>S001517</v>
      </c>
      <c r="B153" s="19" t="s">
        <v>216</v>
      </c>
      <c r="C153" s="13"/>
      <c r="D153" s="8">
        <v>14</v>
      </c>
      <c r="E153" s="8">
        <v>77.7777777777778</v>
      </c>
      <c r="F153" s="10" t="s">
        <v>29</v>
      </c>
      <c r="G153" s="14" t="s">
        <v>25</v>
      </c>
      <c r="H153" s="14" t="s">
        <v>24</v>
      </c>
      <c r="I153" s="15" t="s">
        <v>23</v>
      </c>
      <c r="J153" s="15" t="s">
        <v>23</v>
      </c>
      <c r="K153" s="14" t="s">
        <v>24</v>
      </c>
      <c r="L153" s="14" t="s">
        <v>24</v>
      </c>
      <c r="M153" s="14" t="s">
        <v>25</v>
      </c>
      <c r="N153" s="14" t="s">
        <v>26</v>
      </c>
      <c r="O153" s="14" t="s">
        <v>25</v>
      </c>
      <c r="P153" s="15" t="s">
        <v>26</v>
      </c>
      <c r="Q153" s="14" t="s">
        <v>25</v>
      </c>
      <c r="R153" s="14" t="s">
        <v>25</v>
      </c>
      <c r="S153" s="14" t="s">
        <v>25</v>
      </c>
      <c r="T153" s="14" t="s">
        <v>23</v>
      </c>
      <c r="U153" s="14" t="s">
        <v>26</v>
      </c>
      <c r="V153" s="14" t="s">
        <v>23</v>
      </c>
      <c r="W153" s="15" t="s">
        <v>23</v>
      </c>
      <c r="X153" s="17" t="s">
        <v>23</v>
      </c>
    </row>
    <row r="154" spans="1:24" x14ac:dyDescent="0.25">
      <c r="A154" t="str">
        <f t="shared" si="2"/>
        <v>S001497</v>
      </c>
      <c r="B154" s="19" t="s">
        <v>217</v>
      </c>
      <c r="C154" s="13"/>
      <c r="D154" s="8">
        <v>13</v>
      </c>
      <c r="E154" s="8">
        <v>72.2222222222222</v>
      </c>
      <c r="F154" s="10" t="s">
        <v>29</v>
      </c>
      <c r="G154" s="14" t="s">
        <v>25</v>
      </c>
      <c r="H154" s="15" t="s">
        <v>218</v>
      </c>
      <c r="I154" s="14" t="s">
        <v>26</v>
      </c>
      <c r="J154" s="14" t="s">
        <v>26</v>
      </c>
      <c r="K154" s="14" t="s">
        <v>24</v>
      </c>
      <c r="L154" s="15" t="s">
        <v>23</v>
      </c>
      <c r="M154" s="14" t="s">
        <v>25</v>
      </c>
      <c r="N154" s="15" t="s">
        <v>24</v>
      </c>
      <c r="O154" s="14" t="s">
        <v>25</v>
      </c>
      <c r="P154" s="15" t="s">
        <v>26</v>
      </c>
      <c r="Q154" s="15" t="s">
        <v>24</v>
      </c>
      <c r="R154" s="14" t="s">
        <v>25</v>
      </c>
      <c r="S154" s="14" t="s">
        <v>25</v>
      </c>
      <c r="T154" s="14" t="s">
        <v>23</v>
      </c>
      <c r="U154" s="14" t="s">
        <v>26</v>
      </c>
      <c r="V154" s="14" t="s">
        <v>23</v>
      </c>
      <c r="W154" s="14" t="s">
        <v>25</v>
      </c>
      <c r="X154" s="17" t="s">
        <v>23</v>
      </c>
    </row>
    <row r="155" spans="1:24" x14ac:dyDescent="0.25">
      <c r="A155" t="str">
        <f t="shared" si="2"/>
        <v>S001492</v>
      </c>
      <c r="B155" s="19" t="s">
        <v>219</v>
      </c>
      <c r="C155" s="13"/>
      <c r="D155" s="8">
        <v>16</v>
      </c>
      <c r="E155" s="8">
        <v>88.8888888888889</v>
      </c>
      <c r="F155" s="10" t="s">
        <v>32</v>
      </c>
      <c r="G155" s="14" t="s">
        <v>25</v>
      </c>
      <c r="H155" s="15" t="s">
        <v>23</v>
      </c>
      <c r="I155" s="14" t="s">
        <v>26</v>
      </c>
      <c r="J155" s="14" t="s">
        <v>26</v>
      </c>
      <c r="K155" s="14" t="s">
        <v>24</v>
      </c>
      <c r="L155" s="14" t="s">
        <v>24</v>
      </c>
      <c r="M155" s="14" t="s">
        <v>25</v>
      </c>
      <c r="N155" s="14" t="s">
        <v>26</v>
      </c>
      <c r="O155" s="14" t="s">
        <v>25</v>
      </c>
      <c r="P155" s="14" t="s">
        <v>25</v>
      </c>
      <c r="Q155" s="15" t="s">
        <v>24</v>
      </c>
      <c r="R155" s="14" t="s">
        <v>25</v>
      </c>
      <c r="S155" s="14" t="s">
        <v>25</v>
      </c>
      <c r="T155" s="14" t="s">
        <v>23</v>
      </c>
      <c r="U155" s="14" t="s">
        <v>26</v>
      </c>
      <c r="V155" s="14" t="s">
        <v>23</v>
      </c>
      <c r="W155" s="14" t="s">
        <v>25</v>
      </c>
      <c r="X155" s="17" t="s">
        <v>23</v>
      </c>
    </row>
    <row r="156" spans="1:24" x14ac:dyDescent="0.25">
      <c r="A156" t="str">
        <f t="shared" si="2"/>
        <v>S001519</v>
      </c>
      <c r="B156" s="19" t="s">
        <v>220</v>
      </c>
      <c r="C156" s="13"/>
      <c r="D156" s="8">
        <v>17</v>
      </c>
      <c r="E156" s="8">
        <v>94.4444444444444</v>
      </c>
      <c r="F156" s="10" t="s">
        <v>73</v>
      </c>
      <c r="G156" s="14" t="s">
        <v>25</v>
      </c>
      <c r="H156" s="14" t="s">
        <v>24</v>
      </c>
      <c r="I156" s="14" t="s">
        <v>26</v>
      </c>
      <c r="J156" s="15" t="s">
        <v>23</v>
      </c>
      <c r="K156" s="14" t="s">
        <v>24</v>
      </c>
      <c r="L156" s="14" t="s">
        <v>24</v>
      </c>
      <c r="M156" s="14" t="s">
        <v>25</v>
      </c>
      <c r="N156" s="14" t="s">
        <v>26</v>
      </c>
      <c r="O156" s="14" t="s">
        <v>25</v>
      </c>
      <c r="P156" s="14" t="s">
        <v>25</v>
      </c>
      <c r="Q156" s="14" t="s">
        <v>25</v>
      </c>
      <c r="R156" s="14" t="s">
        <v>25</v>
      </c>
      <c r="S156" s="14" t="s">
        <v>25</v>
      </c>
      <c r="T156" s="14" t="s">
        <v>23</v>
      </c>
      <c r="U156" s="14" t="s">
        <v>26</v>
      </c>
      <c r="V156" s="14" t="s">
        <v>23</v>
      </c>
      <c r="W156" s="14" t="s">
        <v>25</v>
      </c>
      <c r="X156" s="17" t="s">
        <v>23</v>
      </c>
    </row>
    <row r="157" spans="1:24" x14ac:dyDescent="0.25">
      <c r="A157" t="str">
        <f t="shared" si="2"/>
        <v>S001516</v>
      </c>
      <c r="B157" s="19" t="s">
        <v>221</v>
      </c>
      <c r="C157" s="13"/>
      <c r="D157" s="8">
        <v>12</v>
      </c>
      <c r="E157" s="8">
        <v>66.6666666666667</v>
      </c>
      <c r="F157" s="10" t="s">
        <v>37</v>
      </c>
      <c r="G157" s="14" t="s">
        <v>25</v>
      </c>
      <c r="H157" s="15" t="s">
        <v>26</v>
      </c>
      <c r="I157" s="15" t="s">
        <v>23</v>
      </c>
      <c r="J157" s="15" t="s">
        <v>23</v>
      </c>
      <c r="K157" s="15" t="s">
        <v>25</v>
      </c>
      <c r="L157" s="14" t="s">
        <v>24</v>
      </c>
      <c r="M157" s="14" t="s">
        <v>25</v>
      </c>
      <c r="N157" s="14" t="s">
        <v>26</v>
      </c>
      <c r="O157" s="14" t="s">
        <v>25</v>
      </c>
      <c r="P157" s="15" t="s">
        <v>26</v>
      </c>
      <c r="Q157" s="14" t="s">
        <v>25</v>
      </c>
      <c r="R157" s="14" t="s">
        <v>25</v>
      </c>
      <c r="S157" s="14" t="s">
        <v>25</v>
      </c>
      <c r="T157" s="14" t="s">
        <v>23</v>
      </c>
      <c r="U157" s="14" t="s">
        <v>26</v>
      </c>
      <c r="V157" s="14" t="s">
        <v>23</v>
      </c>
      <c r="W157" s="14" t="s">
        <v>25</v>
      </c>
      <c r="X157" s="18" t="s">
        <v>25</v>
      </c>
    </row>
    <row r="158" spans="1:24" x14ac:dyDescent="0.25">
      <c r="A158" t="str">
        <f t="shared" si="2"/>
        <v>S001491</v>
      </c>
      <c r="B158" s="19" t="s">
        <v>222</v>
      </c>
      <c r="C158" s="13"/>
      <c r="D158" s="8">
        <v>15</v>
      </c>
      <c r="E158" s="8">
        <v>83.3333333333333</v>
      </c>
      <c r="F158" s="10" t="s">
        <v>32</v>
      </c>
      <c r="G158" s="14" t="s">
        <v>25</v>
      </c>
      <c r="H158" s="15" t="s">
        <v>23</v>
      </c>
      <c r="I158" s="14" t="s">
        <v>26</v>
      </c>
      <c r="J158" s="14" t="s">
        <v>26</v>
      </c>
      <c r="K158" s="14" t="s">
        <v>24</v>
      </c>
      <c r="L158" s="14" t="s">
        <v>24</v>
      </c>
      <c r="M158" s="14" t="s">
        <v>25</v>
      </c>
      <c r="N158" s="14" t="s">
        <v>26</v>
      </c>
      <c r="O158" s="14" t="s">
        <v>25</v>
      </c>
      <c r="P158" s="15" t="s">
        <v>26</v>
      </c>
      <c r="Q158" s="15" t="s">
        <v>24</v>
      </c>
      <c r="R158" s="14" t="s">
        <v>25</v>
      </c>
      <c r="S158" s="14" t="s">
        <v>25</v>
      </c>
      <c r="T158" s="14" t="s">
        <v>23</v>
      </c>
      <c r="U158" s="14" t="s">
        <v>26</v>
      </c>
      <c r="V158" s="14" t="s">
        <v>23</v>
      </c>
      <c r="W158" s="14" t="s">
        <v>25</v>
      </c>
      <c r="X158" s="17" t="s">
        <v>23</v>
      </c>
    </row>
    <row r="159" spans="1:24" x14ac:dyDescent="0.25">
      <c r="A159" t="str">
        <f t="shared" si="2"/>
        <v>S001531</v>
      </c>
      <c r="B159" s="19" t="s">
        <v>223</v>
      </c>
      <c r="C159" s="13"/>
      <c r="D159" s="8">
        <v>14</v>
      </c>
      <c r="E159" s="8">
        <v>77.7777777777778</v>
      </c>
      <c r="F159" s="10" t="s">
        <v>29</v>
      </c>
      <c r="G159" s="15" t="s">
        <v>23</v>
      </c>
      <c r="H159" s="14" t="s">
        <v>24</v>
      </c>
      <c r="I159" s="14" t="s">
        <v>26</v>
      </c>
      <c r="J159" s="14" t="s">
        <v>26</v>
      </c>
      <c r="K159" s="14" t="s">
        <v>24</v>
      </c>
      <c r="L159" s="14" t="s">
        <v>24</v>
      </c>
      <c r="M159" s="14" t="s">
        <v>25</v>
      </c>
      <c r="N159" s="15" t="s">
        <v>24</v>
      </c>
      <c r="O159" s="14" t="s">
        <v>25</v>
      </c>
      <c r="P159" s="15" t="s">
        <v>26</v>
      </c>
      <c r="Q159" s="15" t="s">
        <v>24</v>
      </c>
      <c r="R159" s="14" t="s">
        <v>25</v>
      </c>
      <c r="S159" s="14" t="s">
        <v>25</v>
      </c>
      <c r="T159" s="14" t="s">
        <v>23</v>
      </c>
      <c r="U159" s="14" t="s">
        <v>26</v>
      </c>
      <c r="V159" s="14" t="s">
        <v>23</v>
      </c>
      <c r="W159" s="14" t="s">
        <v>25</v>
      </c>
      <c r="X159" s="17" t="s">
        <v>23</v>
      </c>
    </row>
    <row r="160" spans="1:24" x14ac:dyDescent="0.25">
      <c r="A160" t="str">
        <f t="shared" si="2"/>
        <v>S001533</v>
      </c>
      <c r="B160" s="19" t="s">
        <v>224</v>
      </c>
      <c r="C160" s="13"/>
      <c r="D160" s="8">
        <v>15</v>
      </c>
      <c r="E160" s="8">
        <v>83.3333333333333</v>
      </c>
      <c r="F160" s="10" t="s">
        <v>32</v>
      </c>
      <c r="G160" s="14" t="s">
        <v>25</v>
      </c>
      <c r="H160" s="14" t="s">
        <v>24</v>
      </c>
      <c r="I160" s="14" t="s">
        <v>26</v>
      </c>
      <c r="J160" s="15" t="s">
        <v>23</v>
      </c>
      <c r="K160" s="14" t="s">
        <v>24</v>
      </c>
      <c r="L160" s="14" t="s">
        <v>24</v>
      </c>
      <c r="M160" s="14" t="s">
        <v>25</v>
      </c>
      <c r="N160" s="14" t="s">
        <v>26</v>
      </c>
      <c r="O160" s="14" t="s">
        <v>25</v>
      </c>
      <c r="P160" s="14" t="s">
        <v>25</v>
      </c>
      <c r="Q160" s="15" t="s">
        <v>24</v>
      </c>
      <c r="R160" s="14" t="s">
        <v>25</v>
      </c>
      <c r="S160" s="14" t="s">
        <v>25</v>
      </c>
      <c r="T160" s="14" t="s">
        <v>23</v>
      </c>
      <c r="U160" s="16"/>
      <c r="V160" s="14" t="s">
        <v>23</v>
      </c>
      <c r="W160" s="14" t="s">
        <v>25</v>
      </c>
      <c r="X160" s="17" t="s">
        <v>23</v>
      </c>
    </row>
    <row r="161" spans="1:24" x14ac:dyDescent="0.25">
      <c r="A161" t="str">
        <f t="shared" si="2"/>
        <v>S006246</v>
      </c>
      <c r="B161" s="19" t="s">
        <v>225</v>
      </c>
      <c r="C161" s="13"/>
      <c r="D161" s="8">
        <v>15</v>
      </c>
      <c r="E161" s="8">
        <v>83.3333333333333</v>
      </c>
      <c r="F161" s="10" t="s">
        <v>32</v>
      </c>
      <c r="G161" s="14" t="s">
        <v>25</v>
      </c>
      <c r="H161" s="15" t="s">
        <v>23</v>
      </c>
      <c r="I161" s="14" t="s">
        <v>26</v>
      </c>
      <c r="J161" s="14" t="s">
        <v>26</v>
      </c>
      <c r="K161" s="14" t="s">
        <v>24</v>
      </c>
      <c r="L161" s="14" t="s">
        <v>24</v>
      </c>
      <c r="M161" s="14" t="s">
        <v>25</v>
      </c>
      <c r="N161" s="15" t="s">
        <v>25</v>
      </c>
      <c r="O161" s="14" t="s">
        <v>25</v>
      </c>
      <c r="P161" s="14" t="s">
        <v>25</v>
      </c>
      <c r="Q161" s="14" t="s">
        <v>25</v>
      </c>
      <c r="R161" s="14" t="s">
        <v>25</v>
      </c>
      <c r="S161" s="14" t="s">
        <v>25</v>
      </c>
      <c r="T161" s="14" t="s">
        <v>23</v>
      </c>
      <c r="U161" s="15" t="s">
        <v>25</v>
      </c>
      <c r="V161" s="14" t="s">
        <v>23</v>
      </c>
      <c r="W161" s="14" t="s">
        <v>25</v>
      </c>
      <c r="X161" s="17" t="s">
        <v>23</v>
      </c>
    </row>
    <row r="162" spans="1:24" x14ac:dyDescent="0.25">
      <c r="A162" t="str">
        <f t="shared" si="2"/>
        <v>S001499</v>
      </c>
      <c r="B162" s="19" t="s">
        <v>226</v>
      </c>
      <c r="C162" s="13"/>
      <c r="D162" s="8">
        <v>17</v>
      </c>
      <c r="E162" s="8">
        <v>94.4444444444444</v>
      </c>
      <c r="F162" s="10" t="s">
        <v>73</v>
      </c>
      <c r="G162" s="14" t="s">
        <v>25</v>
      </c>
      <c r="H162" s="15" t="s">
        <v>23</v>
      </c>
      <c r="I162" s="14" t="s">
        <v>26</v>
      </c>
      <c r="J162" s="14" t="s">
        <v>26</v>
      </c>
      <c r="K162" s="14" t="s">
        <v>24</v>
      </c>
      <c r="L162" s="14" t="s">
        <v>24</v>
      </c>
      <c r="M162" s="14" t="s">
        <v>25</v>
      </c>
      <c r="N162" s="14" t="s">
        <v>26</v>
      </c>
      <c r="O162" s="14" t="s">
        <v>25</v>
      </c>
      <c r="P162" s="14" t="s">
        <v>25</v>
      </c>
      <c r="Q162" s="14" t="s">
        <v>25</v>
      </c>
      <c r="R162" s="14" t="s">
        <v>25</v>
      </c>
      <c r="S162" s="14" t="s">
        <v>25</v>
      </c>
      <c r="T162" s="14" t="s">
        <v>23</v>
      </c>
      <c r="U162" s="14" t="s">
        <v>26</v>
      </c>
      <c r="V162" s="14" t="s">
        <v>23</v>
      </c>
      <c r="W162" s="14" t="s">
        <v>25</v>
      </c>
      <c r="X162" s="17" t="s">
        <v>23</v>
      </c>
    </row>
    <row r="163" spans="1:24" x14ac:dyDescent="0.25">
      <c r="A163" t="str">
        <f t="shared" si="2"/>
        <v>S001510</v>
      </c>
      <c r="B163" s="19" t="s">
        <v>227</v>
      </c>
      <c r="C163" s="13"/>
      <c r="D163" s="8">
        <v>16</v>
      </c>
      <c r="E163" s="8">
        <v>88.8888888888889</v>
      </c>
      <c r="F163" s="10" t="s">
        <v>32</v>
      </c>
      <c r="G163" s="14" t="s">
        <v>25</v>
      </c>
      <c r="H163" s="14" t="s">
        <v>24</v>
      </c>
      <c r="I163" s="14" t="s">
        <v>26</v>
      </c>
      <c r="J163" s="14" t="s">
        <v>26</v>
      </c>
      <c r="K163" s="14" t="s">
        <v>24</v>
      </c>
      <c r="L163" s="14" t="s">
        <v>24</v>
      </c>
      <c r="M163" s="14" t="s">
        <v>25</v>
      </c>
      <c r="N163" s="14" t="s">
        <v>26</v>
      </c>
      <c r="O163" s="14" t="s">
        <v>25</v>
      </c>
      <c r="P163" s="15" t="s">
        <v>26</v>
      </c>
      <c r="Q163" s="15" t="s">
        <v>24</v>
      </c>
      <c r="R163" s="14" t="s">
        <v>25</v>
      </c>
      <c r="S163" s="14" t="s">
        <v>25</v>
      </c>
      <c r="T163" s="14" t="s">
        <v>23</v>
      </c>
      <c r="U163" s="14" t="s">
        <v>26</v>
      </c>
      <c r="V163" s="14" t="s">
        <v>23</v>
      </c>
      <c r="W163" s="14" t="s">
        <v>25</v>
      </c>
      <c r="X163" s="17" t="s">
        <v>23</v>
      </c>
    </row>
    <row r="164" spans="1:24" x14ac:dyDescent="0.25">
      <c r="A164" t="str">
        <f t="shared" si="2"/>
        <v>S001528</v>
      </c>
      <c r="B164" s="19" t="s">
        <v>228</v>
      </c>
      <c r="C164" s="13"/>
      <c r="D164" s="8">
        <v>15</v>
      </c>
      <c r="E164" s="8">
        <v>83.3333333333333</v>
      </c>
      <c r="F164" s="10" t="s">
        <v>32</v>
      </c>
      <c r="G164" s="14" t="s">
        <v>25</v>
      </c>
      <c r="H164" s="15" t="s">
        <v>23</v>
      </c>
      <c r="I164" s="14" t="s">
        <v>26</v>
      </c>
      <c r="J164" s="14" t="s">
        <v>26</v>
      </c>
      <c r="K164" s="14" t="s">
        <v>24</v>
      </c>
      <c r="L164" s="14" t="s">
        <v>24</v>
      </c>
      <c r="M164" s="15" t="s">
        <v>23</v>
      </c>
      <c r="N164" s="14" t="s">
        <v>26</v>
      </c>
      <c r="O164" s="14" t="s">
        <v>25</v>
      </c>
      <c r="P164" s="14" t="s">
        <v>25</v>
      </c>
      <c r="Q164" s="15" t="s">
        <v>24</v>
      </c>
      <c r="R164" s="14" t="s">
        <v>25</v>
      </c>
      <c r="S164" s="14" t="s">
        <v>25</v>
      </c>
      <c r="T164" s="14" t="s">
        <v>23</v>
      </c>
      <c r="U164" s="14" t="s">
        <v>26</v>
      </c>
      <c r="V164" s="14" t="s">
        <v>23</v>
      </c>
      <c r="W164" s="14" t="s">
        <v>25</v>
      </c>
      <c r="X164" s="17" t="s">
        <v>23</v>
      </c>
    </row>
    <row r="165" spans="1:24" x14ac:dyDescent="0.25">
      <c r="A165" t="str">
        <f t="shared" si="2"/>
        <v>S001484</v>
      </c>
      <c r="B165" s="19" t="s">
        <v>229</v>
      </c>
      <c r="C165" s="13"/>
      <c r="D165" s="8">
        <v>16</v>
      </c>
      <c r="E165" s="8">
        <v>88.8888888888889</v>
      </c>
      <c r="F165" s="10" t="s">
        <v>32</v>
      </c>
      <c r="G165" s="14" t="s">
        <v>25</v>
      </c>
      <c r="H165" s="14" t="s">
        <v>24</v>
      </c>
      <c r="I165" s="14" t="s">
        <v>26</v>
      </c>
      <c r="J165" s="14" t="s">
        <v>26</v>
      </c>
      <c r="K165" s="14" t="s">
        <v>24</v>
      </c>
      <c r="L165" s="14" t="s">
        <v>24</v>
      </c>
      <c r="M165" s="14" t="s">
        <v>25</v>
      </c>
      <c r="N165" s="14" t="s">
        <v>26</v>
      </c>
      <c r="O165" s="14" t="s">
        <v>25</v>
      </c>
      <c r="P165" s="15" t="s">
        <v>26</v>
      </c>
      <c r="Q165" s="14" t="s">
        <v>25</v>
      </c>
      <c r="R165" s="15" t="s">
        <v>23</v>
      </c>
      <c r="S165" s="14" t="s">
        <v>25</v>
      </c>
      <c r="T165" s="14" t="s">
        <v>23</v>
      </c>
      <c r="U165" s="14" t="s">
        <v>26</v>
      </c>
      <c r="V165" s="14" t="s">
        <v>23</v>
      </c>
      <c r="W165" s="14" t="s">
        <v>25</v>
      </c>
      <c r="X165" s="17" t="s">
        <v>23</v>
      </c>
    </row>
    <row r="166" spans="1:24" x14ac:dyDescent="0.25">
      <c r="A166" t="str">
        <f t="shared" si="2"/>
        <v>S001490</v>
      </c>
      <c r="B166" s="19" t="s">
        <v>230</v>
      </c>
      <c r="C166" s="13"/>
      <c r="D166" s="8">
        <v>15</v>
      </c>
      <c r="E166" s="8">
        <v>83.3333333333333</v>
      </c>
      <c r="F166" s="10" t="s">
        <v>32</v>
      </c>
      <c r="G166" s="15" t="s">
        <v>23</v>
      </c>
      <c r="H166" s="14" t="s">
        <v>24</v>
      </c>
      <c r="I166" s="14" t="s">
        <v>26</v>
      </c>
      <c r="J166" s="14" t="s">
        <v>26</v>
      </c>
      <c r="K166" s="14" t="s">
        <v>24</v>
      </c>
      <c r="L166" s="14" t="s">
        <v>24</v>
      </c>
      <c r="M166" s="14" t="s">
        <v>25</v>
      </c>
      <c r="N166" s="15" t="s">
        <v>24</v>
      </c>
      <c r="O166" s="14" t="s">
        <v>25</v>
      </c>
      <c r="P166" s="14" t="s">
        <v>25</v>
      </c>
      <c r="Q166" s="15" t="s">
        <v>24</v>
      </c>
      <c r="R166" s="14" t="s">
        <v>25</v>
      </c>
      <c r="S166" s="14" t="s">
        <v>25</v>
      </c>
      <c r="T166" s="14" t="s">
        <v>23</v>
      </c>
      <c r="U166" s="14" t="s">
        <v>26</v>
      </c>
      <c r="V166" s="14" t="s">
        <v>23</v>
      </c>
      <c r="W166" s="14" t="s">
        <v>25</v>
      </c>
      <c r="X166" s="17" t="s">
        <v>23</v>
      </c>
    </row>
    <row r="167" spans="1:24" x14ac:dyDescent="0.25">
      <c r="A167" t="str">
        <f t="shared" si="2"/>
        <v>S001489</v>
      </c>
      <c r="B167" s="19" t="s">
        <v>231</v>
      </c>
      <c r="C167" s="13"/>
      <c r="D167" s="8">
        <v>15</v>
      </c>
      <c r="E167" s="8">
        <v>83.3333333333333</v>
      </c>
      <c r="F167" s="10" t="s">
        <v>32</v>
      </c>
      <c r="G167" s="14" t="s">
        <v>25</v>
      </c>
      <c r="H167" s="15" t="s">
        <v>23</v>
      </c>
      <c r="I167" s="14" t="s">
        <v>26</v>
      </c>
      <c r="J167" s="14" t="s">
        <v>26</v>
      </c>
      <c r="K167" s="14" t="s">
        <v>24</v>
      </c>
      <c r="L167" s="14" t="s">
        <v>24</v>
      </c>
      <c r="M167" s="14" t="s">
        <v>25</v>
      </c>
      <c r="N167" s="15" t="s">
        <v>24</v>
      </c>
      <c r="O167" s="14" t="s">
        <v>25</v>
      </c>
      <c r="P167" s="14" t="s">
        <v>25</v>
      </c>
      <c r="Q167" s="15" t="s">
        <v>24</v>
      </c>
      <c r="R167" s="14" t="s">
        <v>25</v>
      </c>
      <c r="S167" s="14" t="s">
        <v>25</v>
      </c>
      <c r="T167" s="14" t="s">
        <v>23</v>
      </c>
      <c r="U167" s="14" t="s">
        <v>26</v>
      </c>
      <c r="V167" s="14" t="s">
        <v>23</v>
      </c>
      <c r="W167" s="14" t="s">
        <v>25</v>
      </c>
      <c r="X167" s="17" t="s">
        <v>23</v>
      </c>
    </row>
    <row r="168" spans="1:24" x14ac:dyDescent="0.25">
      <c r="A168" t="str">
        <f t="shared" si="2"/>
        <v>S005230</v>
      </c>
      <c r="B168" s="19" t="s">
        <v>232</v>
      </c>
      <c r="C168" s="13"/>
      <c r="D168" s="8">
        <v>12</v>
      </c>
      <c r="E168" s="8">
        <v>66.6666666666667</v>
      </c>
      <c r="F168" s="10" t="s">
        <v>37</v>
      </c>
      <c r="G168" s="14" t="s">
        <v>25</v>
      </c>
      <c r="H168" s="15" t="s">
        <v>23</v>
      </c>
      <c r="I168" s="14" t="s">
        <v>26</v>
      </c>
      <c r="J168" s="14" t="s">
        <v>26</v>
      </c>
      <c r="K168" s="14" t="s">
        <v>24</v>
      </c>
      <c r="L168" s="14" t="s">
        <v>24</v>
      </c>
      <c r="M168" s="14" t="s">
        <v>25</v>
      </c>
      <c r="N168" s="15" t="s">
        <v>25</v>
      </c>
      <c r="O168" s="15" t="s">
        <v>24</v>
      </c>
      <c r="P168" s="14" t="s">
        <v>25</v>
      </c>
      <c r="Q168" s="15" t="s">
        <v>24</v>
      </c>
      <c r="R168" s="15" t="s">
        <v>23</v>
      </c>
      <c r="S168" s="14" t="s">
        <v>25</v>
      </c>
      <c r="T168" s="14" t="s">
        <v>23</v>
      </c>
      <c r="U168" s="14" t="s">
        <v>26</v>
      </c>
      <c r="V168" s="15" t="s">
        <v>24</v>
      </c>
      <c r="W168" s="14" t="s">
        <v>25</v>
      </c>
      <c r="X168" s="17" t="s">
        <v>23</v>
      </c>
    </row>
    <row r="169" spans="1:24" x14ac:dyDescent="0.25">
      <c r="A169" t="str">
        <f t="shared" si="2"/>
        <v>S001526</v>
      </c>
      <c r="B169" s="19" t="s">
        <v>105</v>
      </c>
      <c r="C169" s="13"/>
      <c r="D169" s="8">
        <v>12</v>
      </c>
      <c r="E169" s="8">
        <v>66.6666666666667</v>
      </c>
      <c r="F169" s="10" t="s">
        <v>37</v>
      </c>
      <c r="G169" s="14" t="s">
        <v>25</v>
      </c>
      <c r="H169" s="15" t="s">
        <v>23</v>
      </c>
      <c r="I169" s="14" t="s">
        <v>26</v>
      </c>
      <c r="J169" s="14" t="s">
        <v>26</v>
      </c>
      <c r="K169" s="14" t="s">
        <v>24</v>
      </c>
      <c r="L169" s="14" t="s">
        <v>24</v>
      </c>
      <c r="M169" s="14" t="s">
        <v>25</v>
      </c>
      <c r="N169" s="15" t="s">
        <v>25</v>
      </c>
      <c r="O169" s="14" t="s">
        <v>25</v>
      </c>
      <c r="P169" s="15" t="s">
        <v>23</v>
      </c>
      <c r="Q169" s="14" t="s">
        <v>25</v>
      </c>
      <c r="R169" s="15" t="s">
        <v>23</v>
      </c>
      <c r="S169" s="15" t="s">
        <v>23</v>
      </c>
      <c r="T169" s="14" t="s">
        <v>23</v>
      </c>
      <c r="U169" s="14" t="s">
        <v>26</v>
      </c>
      <c r="V169" s="15" t="s">
        <v>24</v>
      </c>
      <c r="W169" s="14" t="s">
        <v>25</v>
      </c>
      <c r="X169" s="17" t="s">
        <v>23</v>
      </c>
    </row>
    <row r="170" spans="1:24" x14ac:dyDescent="0.25">
      <c r="A170" t="str">
        <f t="shared" ref="A170:A204" si="3">MID(B170,12,7)</f>
        <v>S001700</v>
      </c>
      <c r="B170" s="19" t="s">
        <v>233</v>
      </c>
      <c r="C170" s="13"/>
      <c r="D170" s="8">
        <v>14</v>
      </c>
      <c r="E170" s="8">
        <v>77.7777777777778</v>
      </c>
      <c r="F170" s="10" t="s">
        <v>29</v>
      </c>
      <c r="G170" s="14" t="s">
        <v>25</v>
      </c>
      <c r="H170" s="14" t="s">
        <v>24</v>
      </c>
      <c r="I170" s="14" t="s">
        <v>26</v>
      </c>
      <c r="J170" s="15" t="s">
        <v>24</v>
      </c>
      <c r="K170" s="14" t="s">
        <v>24</v>
      </c>
      <c r="L170" s="14" t="s">
        <v>24</v>
      </c>
      <c r="M170" s="14" t="s">
        <v>25</v>
      </c>
      <c r="N170" s="14" t="s">
        <v>26</v>
      </c>
      <c r="O170" s="14" t="s">
        <v>25</v>
      </c>
      <c r="P170" s="14" t="s">
        <v>25</v>
      </c>
      <c r="Q170" s="15" t="s">
        <v>24</v>
      </c>
      <c r="R170" s="14" t="s">
        <v>25</v>
      </c>
      <c r="S170" s="15" t="s">
        <v>23</v>
      </c>
      <c r="T170" s="14" t="s">
        <v>23</v>
      </c>
      <c r="U170" s="16"/>
      <c r="V170" s="14" t="s">
        <v>23</v>
      </c>
      <c r="W170" s="14" t="s">
        <v>25</v>
      </c>
      <c r="X170" s="17" t="s">
        <v>23</v>
      </c>
    </row>
    <row r="171" spans="1:24" x14ac:dyDescent="0.25">
      <c r="A171" t="str">
        <f t="shared" si="3"/>
        <v>S002954</v>
      </c>
      <c r="B171" s="19" t="s">
        <v>234</v>
      </c>
      <c r="C171" s="13"/>
      <c r="D171" s="8">
        <v>16</v>
      </c>
      <c r="E171" s="8">
        <v>88.8888888888889</v>
      </c>
      <c r="F171" s="10" t="s">
        <v>32</v>
      </c>
      <c r="G171" s="14" t="s">
        <v>25</v>
      </c>
      <c r="H171" s="14" t="s">
        <v>24</v>
      </c>
      <c r="I171" s="14" t="s">
        <v>26</v>
      </c>
      <c r="J171" s="14" t="s">
        <v>26</v>
      </c>
      <c r="K171" s="14" t="s">
        <v>24</v>
      </c>
      <c r="L171" s="14" t="s">
        <v>24</v>
      </c>
      <c r="M171" s="14" t="s">
        <v>25</v>
      </c>
      <c r="N171" s="14" t="s">
        <v>26</v>
      </c>
      <c r="O171" s="14" t="s">
        <v>25</v>
      </c>
      <c r="P171" s="14" t="s">
        <v>25</v>
      </c>
      <c r="Q171" s="15" t="s">
        <v>24</v>
      </c>
      <c r="R171" s="14" t="s">
        <v>25</v>
      </c>
      <c r="S171" s="15" t="s">
        <v>23</v>
      </c>
      <c r="T171" s="14" t="s">
        <v>23</v>
      </c>
      <c r="U171" s="14" t="s">
        <v>26</v>
      </c>
      <c r="V171" s="14" t="s">
        <v>23</v>
      </c>
      <c r="W171" s="14" t="s">
        <v>25</v>
      </c>
      <c r="X171" s="17" t="s">
        <v>23</v>
      </c>
    </row>
    <row r="172" spans="1:24" x14ac:dyDescent="0.25">
      <c r="A172" t="str">
        <f t="shared" si="3"/>
        <v>S001698</v>
      </c>
      <c r="B172" s="19" t="s">
        <v>235</v>
      </c>
      <c r="C172" s="13"/>
      <c r="D172" s="8">
        <v>16</v>
      </c>
      <c r="E172" s="8">
        <v>88.8888888888889</v>
      </c>
      <c r="F172" s="10" t="s">
        <v>32</v>
      </c>
      <c r="G172" s="14" t="s">
        <v>25</v>
      </c>
      <c r="H172" s="14" t="s">
        <v>24</v>
      </c>
      <c r="I172" s="14" t="s">
        <v>26</v>
      </c>
      <c r="J172" s="14" t="s">
        <v>26</v>
      </c>
      <c r="K172" s="14" t="s">
        <v>24</v>
      </c>
      <c r="L172" s="14" t="s">
        <v>24</v>
      </c>
      <c r="M172" s="14" t="s">
        <v>25</v>
      </c>
      <c r="N172" s="14" t="s">
        <v>26</v>
      </c>
      <c r="O172" s="14" t="s">
        <v>25</v>
      </c>
      <c r="P172" s="14" t="s">
        <v>25</v>
      </c>
      <c r="Q172" s="15" t="s">
        <v>24</v>
      </c>
      <c r="R172" s="14" t="s">
        <v>25</v>
      </c>
      <c r="S172" s="15" t="s">
        <v>23</v>
      </c>
      <c r="T172" s="14" t="s">
        <v>23</v>
      </c>
      <c r="U172" s="14" t="s">
        <v>26</v>
      </c>
      <c r="V172" s="14" t="s">
        <v>23</v>
      </c>
      <c r="W172" s="14" t="s">
        <v>25</v>
      </c>
      <c r="X172" s="17" t="s">
        <v>23</v>
      </c>
    </row>
    <row r="173" spans="1:24" x14ac:dyDescent="0.25">
      <c r="A173" t="str">
        <f t="shared" si="3"/>
        <v>S001693</v>
      </c>
      <c r="B173" s="19" t="s">
        <v>236</v>
      </c>
      <c r="C173" s="13"/>
      <c r="D173" s="8">
        <v>14</v>
      </c>
      <c r="E173" s="8">
        <v>77.7777777777778</v>
      </c>
      <c r="F173" s="10" t="s">
        <v>29</v>
      </c>
      <c r="G173" s="14" t="s">
        <v>25</v>
      </c>
      <c r="H173" s="14" t="s">
        <v>24</v>
      </c>
      <c r="I173" s="14" t="s">
        <v>26</v>
      </c>
      <c r="J173" s="15" t="s">
        <v>25</v>
      </c>
      <c r="K173" s="14" t="s">
        <v>24</v>
      </c>
      <c r="L173" s="14" t="s">
        <v>24</v>
      </c>
      <c r="M173" s="14" t="s">
        <v>25</v>
      </c>
      <c r="N173" s="14" t="s">
        <v>26</v>
      </c>
      <c r="O173" s="14" t="s">
        <v>25</v>
      </c>
      <c r="P173" s="15" t="s">
        <v>23</v>
      </c>
      <c r="Q173" s="15" t="s">
        <v>24</v>
      </c>
      <c r="R173" s="14" t="s">
        <v>25</v>
      </c>
      <c r="S173" s="15" t="s">
        <v>23</v>
      </c>
      <c r="T173" s="14" t="s">
        <v>23</v>
      </c>
      <c r="U173" s="14" t="s">
        <v>26</v>
      </c>
      <c r="V173" s="14" t="s">
        <v>23</v>
      </c>
      <c r="W173" s="14" t="s">
        <v>25</v>
      </c>
      <c r="X173" s="17" t="s">
        <v>23</v>
      </c>
    </row>
    <row r="174" spans="1:24" x14ac:dyDescent="0.25">
      <c r="A174" t="str">
        <f t="shared" si="3"/>
        <v>S001715</v>
      </c>
      <c r="B174" s="19" t="s">
        <v>237</v>
      </c>
      <c r="C174" s="13"/>
      <c r="D174" s="8">
        <v>16</v>
      </c>
      <c r="E174" s="8">
        <v>88.8888888888889</v>
      </c>
      <c r="F174" s="10" t="s">
        <v>32</v>
      </c>
      <c r="G174" s="14" t="s">
        <v>25</v>
      </c>
      <c r="H174" s="14" t="s">
        <v>24</v>
      </c>
      <c r="I174" s="14" t="s">
        <v>26</v>
      </c>
      <c r="J174" s="14" t="s">
        <v>26</v>
      </c>
      <c r="K174" s="14" t="s">
        <v>24</v>
      </c>
      <c r="L174" s="14" t="s">
        <v>24</v>
      </c>
      <c r="M174" s="14" t="s">
        <v>25</v>
      </c>
      <c r="N174" s="14" t="s">
        <v>26</v>
      </c>
      <c r="O174" s="14" t="s">
        <v>25</v>
      </c>
      <c r="P174" s="14" t="s">
        <v>25</v>
      </c>
      <c r="Q174" s="15" t="s">
        <v>24</v>
      </c>
      <c r="R174" s="14" t="s">
        <v>25</v>
      </c>
      <c r="S174" s="15" t="s">
        <v>23</v>
      </c>
      <c r="T174" s="14" t="s">
        <v>23</v>
      </c>
      <c r="U174" s="14" t="s">
        <v>26</v>
      </c>
      <c r="V174" s="14" t="s">
        <v>23</v>
      </c>
      <c r="W174" s="14" t="s">
        <v>25</v>
      </c>
      <c r="X174" s="17" t="s">
        <v>23</v>
      </c>
    </row>
    <row r="175" spans="1:24" x14ac:dyDescent="0.25">
      <c r="A175" t="str">
        <f t="shared" si="3"/>
        <v>S001717</v>
      </c>
      <c r="B175" s="19" t="s">
        <v>238</v>
      </c>
      <c r="C175" s="13"/>
      <c r="D175" s="8">
        <v>15</v>
      </c>
      <c r="E175" s="8">
        <v>83.3333333333333</v>
      </c>
      <c r="F175" s="10" t="s">
        <v>32</v>
      </c>
      <c r="G175" s="14" t="s">
        <v>25</v>
      </c>
      <c r="H175" s="14" t="s">
        <v>24</v>
      </c>
      <c r="I175" s="14" t="s">
        <v>26</v>
      </c>
      <c r="J175" s="14" t="s">
        <v>26</v>
      </c>
      <c r="K175" s="14" t="s">
        <v>24</v>
      </c>
      <c r="L175" s="14" t="s">
        <v>24</v>
      </c>
      <c r="M175" s="14" t="s">
        <v>25</v>
      </c>
      <c r="N175" s="14" t="s">
        <v>26</v>
      </c>
      <c r="O175" s="14" t="s">
        <v>25</v>
      </c>
      <c r="P175" s="15" t="s">
        <v>26</v>
      </c>
      <c r="Q175" s="15" t="s">
        <v>24</v>
      </c>
      <c r="R175" s="14" t="s">
        <v>25</v>
      </c>
      <c r="S175" s="15" t="s">
        <v>23</v>
      </c>
      <c r="T175" s="14" t="s">
        <v>23</v>
      </c>
      <c r="U175" s="14" t="s">
        <v>26</v>
      </c>
      <c r="V175" s="14" t="s">
        <v>23</v>
      </c>
      <c r="W175" s="14" t="s">
        <v>25</v>
      </c>
      <c r="X175" s="17" t="s">
        <v>23</v>
      </c>
    </row>
    <row r="176" spans="1:24" x14ac:dyDescent="0.25">
      <c r="A176" t="str">
        <f t="shared" si="3"/>
        <v>S004135</v>
      </c>
      <c r="B176" s="19" t="s">
        <v>239</v>
      </c>
      <c r="C176" s="13"/>
      <c r="D176" s="8">
        <v>16</v>
      </c>
      <c r="E176" s="8">
        <v>88.8888888888889</v>
      </c>
      <c r="F176" s="10" t="s">
        <v>32</v>
      </c>
      <c r="G176" s="14" t="s">
        <v>25</v>
      </c>
      <c r="H176" s="14" t="s">
        <v>24</v>
      </c>
      <c r="I176" s="14" t="s">
        <v>26</v>
      </c>
      <c r="J176" s="14" t="s">
        <v>26</v>
      </c>
      <c r="K176" s="14" t="s">
        <v>24</v>
      </c>
      <c r="L176" s="14" t="s">
        <v>24</v>
      </c>
      <c r="M176" s="14" t="s">
        <v>25</v>
      </c>
      <c r="N176" s="15" t="s">
        <v>24</v>
      </c>
      <c r="O176" s="14" t="s">
        <v>25</v>
      </c>
      <c r="P176" s="14" t="s">
        <v>25</v>
      </c>
      <c r="Q176" s="15" t="s">
        <v>24</v>
      </c>
      <c r="R176" s="14" t="s">
        <v>25</v>
      </c>
      <c r="S176" s="14" t="s">
        <v>25</v>
      </c>
      <c r="T176" s="14" t="s">
        <v>23</v>
      </c>
      <c r="U176" s="14" t="s">
        <v>26</v>
      </c>
      <c r="V176" s="14" t="s">
        <v>23</v>
      </c>
      <c r="W176" s="14" t="s">
        <v>25</v>
      </c>
      <c r="X176" s="17" t="s">
        <v>23</v>
      </c>
    </row>
    <row r="177" spans="1:24" x14ac:dyDescent="0.25">
      <c r="A177" t="str">
        <f t="shared" si="3"/>
        <v>S004673</v>
      </c>
      <c r="B177" s="19" t="s">
        <v>240</v>
      </c>
      <c r="C177" s="13"/>
      <c r="D177" s="8">
        <v>17</v>
      </c>
      <c r="E177" s="8">
        <v>94.4444444444444</v>
      </c>
      <c r="F177" s="10" t="s">
        <v>73</v>
      </c>
      <c r="G177" s="14" t="s">
        <v>25</v>
      </c>
      <c r="H177" s="14" t="s">
        <v>24</v>
      </c>
      <c r="I177" s="14" t="s">
        <v>26</v>
      </c>
      <c r="J177" s="14" t="s">
        <v>26</v>
      </c>
      <c r="K177" s="14" t="s">
        <v>24</v>
      </c>
      <c r="L177" s="14" t="s">
        <v>24</v>
      </c>
      <c r="M177" s="14" t="s">
        <v>25</v>
      </c>
      <c r="N177" s="14" t="s">
        <v>26</v>
      </c>
      <c r="O177" s="14" t="s">
        <v>25</v>
      </c>
      <c r="P177" s="14" t="s">
        <v>25</v>
      </c>
      <c r="Q177" s="15" t="s">
        <v>24</v>
      </c>
      <c r="R177" s="14" t="s">
        <v>25</v>
      </c>
      <c r="S177" s="14" t="s">
        <v>25</v>
      </c>
      <c r="T177" s="14" t="s">
        <v>23</v>
      </c>
      <c r="U177" s="14" t="s">
        <v>26</v>
      </c>
      <c r="V177" s="14" t="s">
        <v>23</v>
      </c>
      <c r="W177" s="14" t="s">
        <v>25</v>
      </c>
      <c r="X177" s="17" t="s">
        <v>23</v>
      </c>
    </row>
    <row r="178" spans="1:24" x14ac:dyDescent="0.25">
      <c r="A178" t="str">
        <f t="shared" si="3"/>
        <v>S001697</v>
      </c>
      <c r="B178" s="19" t="s">
        <v>241</v>
      </c>
      <c r="C178" s="13"/>
      <c r="D178" s="8">
        <v>17</v>
      </c>
      <c r="E178" s="8">
        <v>94.4444444444444</v>
      </c>
      <c r="F178" s="10" t="s">
        <v>73</v>
      </c>
      <c r="G178" s="14" t="s">
        <v>25</v>
      </c>
      <c r="H178" s="14" t="s">
        <v>24</v>
      </c>
      <c r="I178" s="14" t="s">
        <v>26</v>
      </c>
      <c r="J178" s="14" t="s">
        <v>26</v>
      </c>
      <c r="K178" s="14" t="s">
        <v>24</v>
      </c>
      <c r="L178" s="14" t="s">
        <v>24</v>
      </c>
      <c r="M178" s="14" t="s">
        <v>25</v>
      </c>
      <c r="N178" s="14" t="s">
        <v>26</v>
      </c>
      <c r="O178" s="14" t="s">
        <v>25</v>
      </c>
      <c r="P178" s="14" t="s">
        <v>25</v>
      </c>
      <c r="Q178" s="15" t="s">
        <v>24</v>
      </c>
      <c r="R178" s="14" t="s">
        <v>25</v>
      </c>
      <c r="S178" s="14" t="s">
        <v>25</v>
      </c>
      <c r="T178" s="14" t="s">
        <v>23</v>
      </c>
      <c r="U178" s="14" t="s">
        <v>26</v>
      </c>
      <c r="V178" s="14" t="s">
        <v>23</v>
      </c>
      <c r="W178" s="14" t="s">
        <v>25</v>
      </c>
      <c r="X178" s="17" t="s">
        <v>23</v>
      </c>
    </row>
    <row r="179" spans="1:24" x14ac:dyDescent="0.25">
      <c r="A179" t="str">
        <f t="shared" si="3"/>
        <v>S001702</v>
      </c>
      <c r="B179" s="19" t="s">
        <v>242</v>
      </c>
      <c r="C179" s="13"/>
      <c r="D179" s="8">
        <v>15</v>
      </c>
      <c r="E179" s="8">
        <v>83.3333333333333</v>
      </c>
      <c r="F179" s="10" t="s">
        <v>32</v>
      </c>
      <c r="G179" s="14" t="s">
        <v>25</v>
      </c>
      <c r="H179" s="14" t="s">
        <v>24</v>
      </c>
      <c r="I179" s="14" t="s">
        <v>26</v>
      </c>
      <c r="J179" s="14" t="s">
        <v>26</v>
      </c>
      <c r="K179" s="14" t="s">
        <v>24</v>
      </c>
      <c r="L179" s="14" t="s">
        <v>24</v>
      </c>
      <c r="M179" s="14" t="s">
        <v>25</v>
      </c>
      <c r="N179" s="14" t="s">
        <v>26</v>
      </c>
      <c r="O179" s="14" t="s">
        <v>25</v>
      </c>
      <c r="P179" s="15" t="s">
        <v>26</v>
      </c>
      <c r="Q179" s="15" t="s">
        <v>24</v>
      </c>
      <c r="R179" s="14" t="s">
        <v>25</v>
      </c>
      <c r="S179" s="15" t="s">
        <v>23</v>
      </c>
      <c r="T179" s="14" t="s">
        <v>23</v>
      </c>
      <c r="U179" s="14" t="s">
        <v>26</v>
      </c>
      <c r="V179" s="14" t="s">
        <v>23</v>
      </c>
      <c r="W179" s="14" t="s">
        <v>25</v>
      </c>
      <c r="X179" s="17" t="s">
        <v>23</v>
      </c>
    </row>
    <row r="180" spans="1:24" x14ac:dyDescent="0.25">
      <c r="A180" t="str">
        <f t="shared" si="3"/>
        <v>S001716</v>
      </c>
      <c r="B180" s="19" t="s">
        <v>243</v>
      </c>
      <c r="C180" s="13"/>
      <c r="D180" s="8">
        <v>15</v>
      </c>
      <c r="E180" s="8">
        <v>83.3333333333333</v>
      </c>
      <c r="F180" s="10" t="s">
        <v>32</v>
      </c>
      <c r="G180" s="14" t="s">
        <v>25</v>
      </c>
      <c r="H180" s="14" t="s">
        <v>24</v>
      </c>
      <c r="I180" s="14" t="s">
        <v>26</v>
      </c>
      <c r="J180" s="14" t="s">
        <v>26</v>
      </c>
      <c r="K180" s="14" t="s">
        <v>24</v>
      </c>
      <c r="L180" s="14" t="s">
        <v>24</v>
      </c>
      <c r="M180" s="14" t="s">
        <v>25</v>
      </c>
      <c r="N180" s="14" t="s">
        <v>26</v>
      </c>
      <c r="O180" s="14" t="s">
        <v>25</v>
      </c>
      <c r="P180" s="15" t="s">
        <v>26</v>
      </c>
      <c r="Q180" s="15" t="s">
        <v>24</v>
      </c>
      <c r="R180" s="14" t="s">
        <v>25</v>
      </c>
      <c r="S180" s="15" t="s">
        <v>23</v>
      </c>
      <c r="T180" s="14" t="s">
        <v>23</v>
      </c>
      <c r="U180" s="14" t="s">
        <v>26</v>
      </c>
      <c r="V180" s="14" t="s">
        <v>23</v>
      </c>
      <c r="W180" s="14" t="s">
        <v>25</v>
      </c>
      <c r="X180" s="17" t="s">
        <v>23</v>
      </c>
    </row>
    <row r="181" spans="1:24" x14ac:dyDescent="0.25">
      <c r="A181" t="str">
        <f t="shared" si="3"/>
        <v>S001725</v>
      </c>
      <c r="B181" s="19" t="s">
        <v>244</v>
      </c>
      <c r="C181" s="13"/>
      <c r="D181" s="8">
        <v>17</v>
      </c>
      <c r="E181" s="8">
        <v>94.4444444444444</v>
      </c>
      <c r="F181" s="10" t="s">
        <v>73</v>
      </c>
      <c r="G181" s="14" t="s">
        <v>25</v>
      </c>
      <c r="H181" s="14" t="s">
        <v>24</v>
      </c>
      <c r="I181" s="14" t="s">
        <v>26</v>
      </c>
      <c r="J181" s="14" t="s">
        <v>26</v>
      </c>
      <c r="K181" s="14" t="s">
        <v>24</v>
      </c>
      <c r="L181" s="14" t="s">
        <v>24</v>
      </c>
      <c r="M181" s="14" t="s">
        <v>25</v>
      </c>
      <c r="N181" s="14" t="s">
        <v>26</v>
      </c>
      <c r="O181" s="14" t="s">
        <v>25</v>
      </c>
      <c r="P181" s="14" t="s">
        <v>25</v>
      </c>
      <c r="Q181" s="15" t="s">
        <v>24</v>
      </c>
      <c r="R181" s="14" t="s">
        <v>25</v>
      </c>
      <c r="S181" s="14" t="s">
        <v>25</v>
      </c>
      <c r="T181" s="14" t="s">
        <v>23</v>
      </c>
      <c r="U181" s="14" t="s">
        <v>26</v>
      </c>
      <c r="V181" s="14" t="s">
        <v>23</v>
      </c>
      <c r="W181" s="14" t="s">
        <v>25</v>
      </c>
      <c r="X181" s="17" t="s">
        <v>23</v>
      </c>
    </row>
    <row r="182" spans="1:24" x14ac:dyDescent="0.25">
      <c r="A182" t="str">
        <f t="shared" si="3"/>
        <v>S001734</v>
      </c>
      <c r="B182" s="19" t="s">
        <v>245</v>
      </c>
      <c r="C182" s="13"/>
      <c r="D182" s="8">
        <v>15</v>
      </c>
      <c r="E182" s="8">
        <v>83.3333333333333</v>
      </c>
      <c r="F182" s="10" t="s">
        <v>32</v>
      </c>
      <c r="G182" s="14" t="s">
        <v>25</v>
      </c>
      <c r="H182" s="14" t="s">
        <v>24</v>
      </c>
      <c r="I182" s="14" t="s">
        <v>26</v>
      </c>
      <c r="J182" s="14" t="s">
        <v>26</v>
      </c>
      <c r="K182" s="14" t="s">
        <v>24</v>
      </c>
      <c r="L182" s="14" t="s">
        <v>24</v>
      </c>
      <c r="M182" s="14" t="s">
        <v>25</v>
      </c>
      <c r="N182" s="14" t="s">
        <v>26</v>
      </c>
      <c r="O182" s="14" t="s">
        <v>25</v>
      </c>
      <c r="P182" s="15" t="s">
        <v>26</v>
      </c>
      <c r="Q182" s="15" t="s">
        <v>24</v>
      </c>
      <c r="R182" s="14" t="s">
        <v>25</v>
      </c>
      <c r="S182" s="15" t="s">
        <v>23</v>
      </c>
      <c r="T182" s="14" t="s">
        <v>23</v>
      </c>
      <c r="U182" s="14" t="s">
        <v>26</v>
      </c>
      <c r="V182" s="14" t="s">
        <v>23</v>
      </c>
      <c r="W182" s="14" t="s">
        <v>25</v>
      </c>
      <c r="X182" s="17" t="s">
        <v>23</v>
      </c>
    </row>
    <row r="183" spans="1:24" x14ac:dyDescent="0.25">
      <c r="A183" t="str">
        <f t="shared" si="3"/>
        <v>S001727</v>
      </c>
      <c r="B183" s="19" t="s">
        <v>246</v>
      </c>
      <c r="C183" s="13"/>
      <c r="D183" s="8">
        <v>18</v>
      </c>
      <c r="E183" s="8">
        <v>100</v>
      </c>
      <c r="F183" s="10" t="s">
        <v>73</v>
      </c>
      <c r="G183" s="14" t="s">
        <v>25</v>
      </c>
      <c r="H183" s="14" t="s">
        <v>24</v>
      </c>
      <c r="I183" s="14" t="s">
        <v>26</v>
      </c>
      <c r="J183" s="14" t="s">
        <v>26</v>
      </c>
      <c r="K183" s="14" t="s">
        <v>24</v>
      </c>
      <c r="L183" s="14" t="s">
        <v>24</v>
      </c>
      <c r="M183" s="14" t="s">
        <v>25</v>
      </c>
      <c r="N183" s="14" t="s">
        <v>26</v>
      </c>
      <c r="O183" s="14" t="s">
        <v>25</v>
      </c>
      <c r="P183" s="14" t="s">
        <v>25</v>
      </c>
      <c r="Q183" s="14" t="s">
        <v>25</v>
      </c>
      <c r="R183" s="14" t="s">
        <v>25</v>
      </c>
      <c r="S183" s="14" t="s">
        <v>25</v>
      </c>
      <c r="T183" s="14" t="s">
        <v>23</v>
      </c>
      <c r="U183" s="14" t="s">
        <v>26</v>
      </c>
      <c r="V183" s="14" t="s">
        <v>23</v>
      </c>
      <c r="W183" s="14" t="s">
        <v>25</v>
      </c>
      <c r="X183" s="17" t="s">
        <v>23</v>
      </c>
    </row>
    <row r="184" spans="1:24" x14ac:dyDescent="0.25">
      <c r="A184" t="str">
        <f t="shared" si="3"/>
        <v>s006735</v>
      </c>
      <c r="B184" s="19" t="s">
        <v>247</v>
      </c>
      <c r="C184" s="13"/>
      <c r="D184" s="8">
        <v>13</v>
      </c>
      <c r="E184" s="8">
        <v>72.2222222222222</v>
      </c>
      <c r="F184" s="10" t="s">
        <v>29</v>
      </c>
      <c r="G184" s="14" t="s">
        <v>25</v>
      </c>
      <c r="H184" s="14" t="s">
        <v>24</v>
      </c>
      <c r="I184" s="14" t="s">
        <v>26</v>
      </c>
      <c r="J184" s="15" t="s">
        <v>23</v>
      </c>
      <c r="K184" s="14" t="s">
        <v>24</v>
      </c>
      <c r="L184" s="14" t="s">
        <v>24</v>
      </c>
      <c r="M184" s="14" t="s">
        <v>25</v>
      </c>
      <c r="N184" s="15" t="s">
        <v>24</v>
      </c>
      <c r="O184" s="14" t="s">
        <v>25</v>
      </c>
      <c r="P184" s="14" t="s">
        <v>25</v>
      </c>
      <c r="Q184" s="15" t="s">
        <v>23</v>
      </c>
      <c r="R184" s="15" t="s">
        <v>147</v>
      </c>
      <c r="S184" s="15" t="s">
        <v>24</v>
      </c>
      <c r="T184" s="14" t="s">
        <v>23</v>
      </c>
      <c r="U184" s="14" t="s">
        <v>26</v>
      </c>
      <c r="V184" s="14" t="s">
        <v>23</v>
      </c>
      <c r="W184" s="14" t="s">
        <v>25</v>
      </c>
      <c r="X184" s="17" t="s">
        <v>23</v>
      </c>
    </row>
    <row r="185" spans="1:24" x14ac:dyDescent="0.25">
      <c r="A185" t="str">
        <f t="shared" si="3"/>
        <v>S001705</v>
      </c>
      <c r="B185" s="19" t="s">
        <v>248</v>
      </c>
      <c r="C185" s="13"/>
      <c r="D185" s="8">
        <v>16</v>
      </c>
      <c r="E185" s="8">
        <v>88.8888888888889</v>
      </c>
      <c r="F185" s="10" t="s">
        <v>32</v>
      </c>
      <c r="G185" s="14" t="s">
        <v>25</v>
      </c>
      <c r="H185" s="14" t="s">
        <v>24</v>
      </c>
      <c r="I185" s="14" t="s">
        <v>26</v>
      </c>
      <c r="J185" s="14" t="s">
        <v>26</v>
      </c>
      <c r="K185" s="14" t="s">
        <v>24</v>
      </c>
      <c r="L185" s="14" t="s">
        <v>24</v>
      </c>
      <c r="M185" s="14" t="s">
        <v>25</v>
      </c>
      <c r="N185" s="14" t="s">
        <v>26</v>
      </c>
      <c r="O185" s="14" t="s">
        <v>25</v>
      </c>
      <c r="P185" s="14" t="s">
        <v>25</v>
      </c>
      <c r="Q185" s="15" t="s">
        <v>24</v>
      </c>
      <c r="R185" s="14" t="s">
        <v>25</v>
      </c>
      <c r="S185" s="15" t="s">
        <v>23</v>
      </c>
      <c r="T185" s="14" t="s">
        <v>23</v>
      </c>
      <c r="U185" s="14" t="s">
        <v>26</v>
      </c>
      <c r="V185" s="14" t="s">
        <v>23</v>
      </c>
      <c r="W185" s="14" t="s">
        <v>25</v>
      </c>
      <c r="X185" s="17" t="s">
        <v>23</v>
      </c>
    </row>
    <row r="186" spans="1:24" x14ac:dyDescent="0.25">
      <c r="A186" t="str">
        <f t="shared" si="3"/>
        <v>S001616</v>
      </c>
      <c r="B186" s="19" t="s">
        <v>249</v>
      </c>
      <c r="C186" s="13"/>
      <c r="D186" s="8">
        <v>12</v>
      </c>
      <c r="E186" s="8">
        <v>66.6666666666667</v>
      </c>
      <c r="F186" s="10" t="s">
        <v>37</v>
      </c>
      <c r="G186" s="14" t="s">
        <v>25</v>
      </c>
      <c r="H186" s="15" t="s">
        <v>26</v>
      </c>
      <c r="I186" s="14" t="s">
        <v>26</v>
      </c>
      <c r="J186" s="15" t="s">
        <v>24</v>
      </c>
      <c r="K186" s="14" t="s">
        <v>24</v>
      </c>
      <c r="L186" s="14" t="s">
        <v>24</v>
      </c>
      <c r="M186" s="14" t="s">
        <v>25</v>
      </c>
      <c r="N186" s="15" t="s">
        <v>23</v>
      </c>
      <c r="O186" s="14" t="s">
        <v>25</v>
      </c>
      <c r="P186" s="14" t="s">
        <v>25</v>
      </c>
      <c r="Q186" s="14" t="s">
        <v>25</v>
      </c>
      <c r="R186" s="15" t="s">
        <v>24</v>
      </c>
      <c r="S186" s="15" t="s">
        <v>23</v>
      </c>
      <c r="T186" s="14" t="s">
        <v>23</v>
      </c>
      <c r="U186" s="14" t="s">
        <v>26</v>
      </c>
      <c r="V186" s="14" t="s">
        <v>23</v>
      </c>
      <c r="W186" s="15" t="s">
        <v>26</v>
      </c>
      <c r="X186" s="17" t="s">
        <v>23</v>
      </c>
    </row>
    <row r="187" spans="1:24" x14ac:dyDescent="0.25">
      <c r="A187" t="str">
        <f t="shared" si="3"/>
        <v>S001619</v>
      </c>
      <c r="B187" s="19" t="s">
        <v>250</v>
      </c>
      <c r="C187" s="13"/>
      <c r="D187" s="8">
        <v>18</v>
      </c>
      <c r="E187" s="8">
        <v>100</v>
      </c>
      <c r="F187" s="10" t="s">
        <v>73</v>
      </c>
      <c r="G187" s="14" t="s">
        <v>25</v>
      </c>
      <c r="H187" s="14" t="s">
        <v>24</v>
      </c>
      <c r="I187" s="14" t="s">
        <v>26</v>
      </c>
      <c r="J187" s="14" t="s">
        <v>26</v>
      </c>
      <c r="K187" s="14" t="s">
        <v>24</v>
      </c>
      <c r="L187" s="14" t="s">
        <v>24</v>
      </c>
      <c r="M187" s="14" t="s">
        <v>25</v>
      </c>
      <c r="N187" s="14" t="s">
        <v>26</v>
      </c>
      <c r="O187" s="14" t="s">
        <v>25</v>
      </c>
      <c r="P187" s="14" t="s">
        <v>25</v>
      </c>
      <c r="Q187" s="14" t="s">
        <v>25</v>
      </c>
      <c r="R187" s="14" t="s">
        <v>25</v>
      </c>
      <c r="S187" s="14" t="s">
        <v>25</v>
      </c>
      <c r="T187" s="14" t="s">
        <v>23</v>
      </c>
      <c r="U187" s="14" t="s">
        <v>26</v>
      </c>
      <c r="V187" s="14" t="s">
        <v>23</v>
      </c>
      <c r="W187" s="14" t="s">
        <v>25</v>
      </c>
      <c r="X187" s="17" t="s">
        <v>23</v>
      </c>
    </row>
    <row r="188" spans="1:24" x14ac:dyDescent="0.25">
      <c r="A188" t="str">
        <f t="shared" si="3"/>
        <v>S001641</v>
      </c>
      <c r="B188" s="19" t="s">
        <v>251</v>
      </c>
      <c r="C188" s="13"/>
      <c r="D188" s="8">
        <v>15</v>
      </c>
      <c r="E188" s="8">
        <v>83.3333333333333</v>
      </c>
      <c r="F188" s="10" t="s">
        <v>32</v>
      </c>
      <c r="G188" s="14" t="s">
        <v>25</v>
      </c>
      <c r="H188" s="14" t="s">
        <v>24</v>
      </c>
      <c r="I188" s="14" t="s">
        <v>26</v>
      </c>
      <c r="J188" s="14" t="s">
        <v>26</v>
      </c>
      <c r="K188" s="14" t="s">
        <v>24</v>
      </c>
      <c r="L188" s="14" t="s">
        <v>24</v>
      </c>
      <c r="M188" s="14" t="s">
        <v>25</v>
      </c>
      <c r="N188" s="14" t="s">
        <v>26</v>
      </c>
      <c r="O188" s="14" t="s">
        <v>25</v>
      </c>
      <c r="P188" s="14" t="s">
        <v>25</v>
      </c>
      <c r="Q188" s="14" t="s">
        <v>25</v>
      </c>
      <c r="R188" s="15" t="s">
        <v>147</v>
      </c>
      <c r="S188" s="15" t="s">
        <v>24</v>
      </c>
      <c r="T188" s="14" t="s">
        <v>23</v>
      </c>
      <c r="U188" s="14" t="s">
        <v>26</v>
      </c>
      <c r="V188" s="15" t="s">
        <v>24</v>
      </c>
      <c r="W188" s="14" t="s">
        <v>25</v>
      </c>
      <c r="X188" s="17" t="s">
        <v>23</v>
      </c>
    </row>
    <row r="189" spans="1:24" x14ac:dyDescent="0.25">
      <c r="A189" t="str">
        <f t="shared" si="3"/>
        <v>S001599</v>
      </c>
      <c r="B189" s="19" t="s">
        <v>252</v>
      </c>
      <c r="C189" s="13"/>
      <c r="D189" s="8">
        <v>18</v>
      </c>
      <c r="E189" s="8">
        <v>100</v>
      </c>
      <c r="F189" s="10" t="s">
        <v>73</v>
      </c>
      <c r="G189" s="14" t="s">
        <v>25</v>
      </c>
      <c r="H189" s="14" t="s">
        <v>24</v>
      </c>
      <c r="I189" s="14" t="s">
        <v>26</v>
      </c>
      <c r="J189" s="14" t="s">
        <v>26</v>
      </c>
      <c r="K189" s="14" t="s">
        <v>24</v>
      </c>
      <c r="L189" s="14" t="s">
        <v>24</v>
      </c>
      <c r="M189" s="14" t="s">
        <v>25</v>
      </c>
      <c r="N189" s="14" t="s">
        <v>26</v>
      </c>
      <c r="O189" s="14" t="s">
        <v>25</v>
      </c>
      <c r="P189" s="14" t="s">
        <v>25</v>
      </c>
      <c r="Q189" s="14" t="s">
        <v>25</v>
      </c>
      <c r="R189" s="14" t="s">
        <v>25</v>
      </c>
      <c r="S189" s="14" t="s">
        <v>25</v>
      </c>
      <c r="T189" s="14" t="s">
        <v>23</v>
      </c>
      <c r="U189" s="14" t="s">
        <v>26</v>
      </c>
      <c r="V189" s="14" t="s">
        <v>23</v>
      </c>
      <c r="W189" s="14" t="s">
        <v>25</v>
      </c>
      <c r="X189" s="17" t="s">
        <v>23</v>
      </c>
    </row>
    <row r="190" spans="1:24" x14ac:dyDescent="0.25">
      <c r="A190" t="str">
        <f t="shared" si="3"/>
        <v>S001633</v>
      </c>
      <c r="B190" s="19" t="s">
        <v>253</v>
      </c>
      <c r="C190" s="13"/>
      <c r="D190" s="8">
        <v>17</v>
      </c>
      <c r="E190" s="8">
        <v>94.4444444444444</v>
      </c>
      <c r="F190" s="10" t="s">
        <v>73</v>
      </c>
      <c r="G190" s="14" t="s">
        <v>25</v>
      </c>
      <c r="H190" s="14" t="s">
        <v>24</v>
      </c>
      <c r="I190" s="14" t="s">
        <v>26</v>
      </c>
      <c r="J190" s="14" t="s">
        <v>26</v>
      </c>
      <c r="K190" s="14" t="s">
        <v>24</v>
      </c>
      <c r="L190" s="14" t="s">
        <v>24</v>
      </c>
      <c r="M190" s="14" t="s">
        <v>25</v>
      </c>
      <c r="N190" s="15" t="s">
        <v>24</v>
      </c>
      <c r="O190" s="14" t="s">
        <v>25</v>
      </c>
      <c r="P190" s="14" t="s">
        <v>25</v>
      </c>
      <c r="Q190" s="14" t="s">
        <v>25</v>
      </c>
      <c r="R190" s="14" t="s">
        <v>25</v>
      </c>
      <c r="S190" s="14" t="s">
        <v>25</v>
      </c>
      <c r="T190" s="14" t="s">
        <v>23</v>
      </c>
      <c r="U190" s="14" t="s">
        <v>26</v>
      </c>
      <c r="V190" s="14" t="s">
        <v>23</v>
      </c>
      <c r="W190" s="14" t="s">
        <v>25</v>
      </c>
      <c r="X190" s="17" t="s">
        <v>23</v>
      </c>
    </row>
    <row r="191" spans="1:24" x14ac:dyDescent="0.25">
      <c r="A191" t="str">
        <f t="shared" si="3"/>
        <v>S002924</v>
      </c>
      <c r="B191" s="19" t="s">
        <v>254</v>
      </c>
      <c r="C191" s="13"/>
      <c r="D191" s="8">
        <v>17</v>
      </c>
      <c r="E191" s="8">
        <v>94.4444444444444</v>
      </c>
      <c r="F191" s="10" t="s">
        <v>73</v>
      </c>
      <c r="G191" s="14" t="s">
        <v>25</v>
      </c>
      <c r="H191" s="14" t="s">
        <v>24</v>
      </c>
      <c r="I191" s="14" t="s">
        <v>26</v>
      </c>
      <c r="J191" s="14" t="s">
        <v>26</v>
      </c>
      <c r="K191" s="14" t="s">
        <v>24</v>
      </c>
      <c r="L191" s="14" t="s">
        <v>24</v>
      </c>
      <c r="M191" s="14" t="s">
        <v>25</v>
      </c>
      <c r="N191" s="15" t="s">
        <v>24</v>
      </c>
      <c r="O191" s="14" t="s">
        <v>25</v>
      </c>
      <c r="P191" s="14" t="s">
        <v>25</v>
      </c>
      <c r="Q191" s="14" t="s">
        <v>25</v>
      </c>
      <c r="R191" s="14" t="s">
        <v>25</v>
      </c>
      <c r="S191" s="14" t="s">
        <v>25</v>
      </c>
      <c r="T191" s="14" t="s">
        <v>23</v>
      </c>
      <c r="U191" s="14" t="s">
        <v>26</v>
      </c>
      <c r="V191" s="14" t="s">
        <v>23</v>
      </c>
      <c r="W191" s="14" t="s">
        <v>25</v>
      </c>
      <c r="X191" s="17" t="s">
        <v>23</v>
      </c>
    </row>
    <row r="192" spans="1:24" x14ac:dyDescent="0.25">
      <c r="A192" t="str">
        <f t="shared" si="3"/>
        <v>S004694</v>
      </c>
      <c r="B192" s="19" t="s">
        <v>255</v>
      </c>
      <c r="C192" s="13"/>
      <c r="D192" s="8">
        <v>15</v>
      </c>
      <c r="E192" s="8">
        <v>83.3333333333333</v>
      </c>
      <c r="F192" s="10" t="s">
        <v>32</v>
      </c>
      <c r="G192" s="14" t="s">
        <v>25</v>
      </c>
      <c r="H192" s="14" t="s">
        <v>24</v>
      </c>
      <c r="I192" s="14" t="s">
        <v>26</v>
      </c>
      <c r="J192" s="14" t="s">
        <v>26</v>
      </c>
      <c r="K192" s="14" t="s">
        <v>24</v>
      </c>
      <c r="L192" s="14" t="s">
        <v>24</v>
      </c>
      <c r="M192" s="14" t="s">
        <v>25</v>
      </c>
      <c r="N192" s="14" t="s">
        <v>26</v>
      </c>
      <c r="O192" s="14" t="s">
        <v>25</v>
      </c>
      <c r="P192" s="14" t="s">
        <v>25</v>
      </c>
      <c r="Q192" s="15" t="s">
        <v>24</v>
      </c>
      <c r="R192" s="15" t="s">
        <v>26</v>
      </c>
      <c r="S192" s="15" t="s">
        <v>23</v>
      </c>
      <c r="T192" s="14" t="s">
        <v>23</v>
      </c>
      <c r="U192" s="14" t="s">
        <v>26</v>
      </c>
      <c r="V192" s="14" t="s">
        <v>23</v>
      </c>
      <c r="W192" s="14" t="s">
        <v>25</v>
      </c>
      <c r="X192" s="17" t="s">
        <v>23</v>
      </c>
    </row>
    <row r="193" spans="1:24" x14ac:dyDescent="0.25">
      <c r="A193" t="str">
        <f t="shared" si="3"/>
        <v>S002951</v>
      </c>
      <c r="B193" s="19" t="s">
        <v>256</v>
      </c>
      <c r="C193" s="13"/>
      <c r="D193" s="8">
        <v>16</v>
      </c>
      <c r="E193" s="8">
        <v>88.8888888888889</v>
      </c>
      <c r="F193" s="10" t="s">
        <v>32</v>
      </c>
      <c r="G193" s="14" t="s">
        <v>25</v>
      </c>
      <c r="H193" s="14" t="s">
        <v>24</v>
      </c>
      <c r="I193" s="14" t="s">
        <v>26</v>
      </c>
      <c r="J193" s="15" t="s">
        <v>24</v>
      </c>
      <c r="K193" s="14" t="s">
        <v>24</v>
      </c>
      <c r="L193" s="14" t="s">
        <v>24</v>
      </c>
      <c r="M193" s="14" t="s">
        <v>25</v>
      </c>
      <c r="N193" s="15" t="s">
        <v>24</v>
      </c>
      <c r="O193" s="14" t="s">
        <v>25</v>
      </c>
      <c r="P193" s="14" t="s">
        <v>25</v>
      </c>
      <c r="Q193" s="14" t="s">
        <v>25</v>
      </c>
      <c r="R193" s="14" t="s">
        <v>25</v>
      </c>
      <c r="S193" s="14" t="s">
        <v>25</v>
      </c>
      <c r="T193" s="14" t="s">
        <v>23</v>
      </c>
      <c r="U193" s="14" t="s">
        <v>26</v>
      </c>
      <c r="V193" s="14" t="s">
        <v>23</v>
      </c>
      <c r="W193" s="14" t="s">
        <v>25</v>
      </c>
      <c r="X193" s="17" t="s">
        <v>23</v>
      </c>
    </row>
    <row r="194" spans="1:24" x14ac:dyDescent="0.25">
      <c r="A194" t="str">
        <f t="shared" si="3"/>
        <v>S004206</v>
      </c>
      <c r="B194" s="19" t="s">
        <v>257</v>
      </c>
      <c r="C194" s="13"/>
      <c r="D194" s="8">
        <v>17</v>
      </c>
      <c r="E194" s="8">
        <v>94.4444444444444</v>
      </c>
      <c r="F194" s="10" t="s">
        <v>73</v>
      </c>
      <c r="G194" s="14" t="s">
        <v>25</v>
      </c>
      <c r="H194" s="14" t="s">
        <v>24</v>
      </c>
      <c r="I194" s="14" t="s">
        <v>26</v>
      </c>
      <c r="J194" s="14" t="s">
        <v>26</v>
      </c>
      <c r="K194" s="14" t="s">
        <v>24</v>
      </c>
      <c r="L194" s="14" t="s">
        <v>24</v>
      </c>
      <c r="M194" s="14" t="s">
        <v>25</v>
      </c>
      <c r="N194" s="14" t="s">
        <v>26</v>
      </c>
      <c r="O194" s="14" t="s">
        <v>25</v>
      </c>
      <c r="P194" s="14" t="s">
        <v>25</v>
      </c>
      <c r="Q194" s="14" t="s">
        <v>25</v>
      </c>
      <c r="R194" s="14" t="s">
        <v>25</v>
      </c>
      <c r="S194" s="15" t="s">
        <v>24</v>
      </c>
      <c r="T194" s="14" t="s">
        <v>23</v>
      </c>
      <c r="U194" s="14" t="s">
        <v>26</v>
      </c>
      <c r="V194" s="14" t="s">
        <v>23</v>
      </c>
      <c r="W194" s="14" t="s">
        <v>25</v>
      </c>
      <c r="X194" s="17" t="s">
        <v>23</v>
      </c>
    </row>
    <row r="195" spans="1:24" x14ac:dyDescent="0.25">
      <c r="A195" t="str">
        <f t="shared" si="3"/>
        <v>S001625</v>
      </c>
      <c r="B195" s="19" t="s">
        <v>258</v>
      </c>
      <c r="C195" s="13"/>
      <c r="D195" s="8">
        <v>17</v>
      </c>
      <c r="E195" s="8">
        <v>94.4444444444444</v>
      </c>
      <c r="F195" s="10" t="s">
        <v>73</v>
      </c>
      <c r="G195" s="14" t="s">
        <v>25</v>
      </c>
      <c r="H195" s="15" t="s">
        <v>23</v>
      </c>
      <c r="I195" s="14" t="s">
        <v>26</v>
      </c>
      <c r="J195" s="14" t="s">
        <v>26</v>
      </c>
      <c r="K195" s="14" t="s">
        <v>24</v>
      </c>
      <c r="L195" s="14" t="s">
        <v>24</v>
      </c>
      <c r="M195" s="14" t="s">
        <v>25</v>
      </c>
      <c r="N195" s="14" t="s">
        <v>26</v>
      </c>
      <c r="O195" s="14" t="s">
        <v>25</v>
      </c>
      <c r="P195" s="14" t="s">
        <v>25</v>
      </c>
      <c r="Q195" s="14" t="s">
        <v>25</v>
      </c>
      <c r="R195" s="14" t="s">
        <v>25</v>
      </c>
      <c r="S195" s="14" t="s">
        <v>25</v>
      </c>
      <c r="T195" s="14" t="s">
        <v>23</v>
      </c>
      <c r="U195" s="14" t="s">
        <v>26</v>
      </c>
      <c r="V195" s="14" t="s">
        <v>23</v>
      </c>
      <c r="W195" s="14" t="s">
        <v>25</v>
      </c>
      <c r="X195" s="17" t="s">
        <v>23</v>
      </c>
    </row>
    <row r="196" spans="1:24" x14ac:dyDescent="0.25">
      <c r="A196" t="str">
        <f t="shared" si="3"/>
        <v>S005670</v>
      </c>
      <c r="B196" s="19" t="s">
        <v>259</v>
      </c>
      <c r="C196" s="13"/>
      <c r="D196" s="8">
        <v>15</v>
      </c>
      <c r="E196" s="8">
        <v>83.3333333333333</v>
      </c>
      <c r="F196" s="10" t="s">
        <v>32</v>
      </c>
      <c r="G196" s="15" t="s">
        <v>23</v>
      </c>
      <c r="H196" s="15" t="s">
        <v>26</v>
      </c>
      <c r="I196" s="14" t="s">
        <v>26</v>
      </c>
      <c r="J196" s="15" t="s">
        <v>23</v>
      </c>
      <c r="K196" s="14" t="s">
        <v>24</v>
      </c>
      <c r="L196" s="14" t="s">
        <v>24</v>
      </c>
      <c r="M196" s="14" t="s">
        <v>25</v>
      </c>
      <c r="N196" s="14" t="s">
        <v>26</v>
      </c>
      <c r="O196" s="14" t="s">
        <v>25</v>
      </c>
      <c r="P196" s="14" t="s">
        <v>25</v>
      </c>
      <c r="Q196" s="14" t="s">
        <v>25</v>
      </c>
      <c r="R196" s="14" t="s">
        <v>25</v>
      </c>
      <c r="S196" s="14" t="s">
        <v>25</v>
      </c>
      <c r="T196" s="14" t="s">
        <v>23</v>
      </c>
      <c r="U196" s="14" t="s">
        <v>26</v>
      </c>
      <c r="V196" s="14" t="s">
        <v>23</v>
      </c>
      <c r="W196" s="14" t="s">
        <v>25</v>
      </c>
      <c r="X196" s="17" t="s">
        <v>23</v>
      </c>
    </row>
    <row r="197" spans="1:24" x14ac:dyDescent="0.25">
      <c r="A197" t="str">
        <f t="shared" si="3"/>
        <v>S001627</v>
      </c>
      <c r="B197" s="19" t="s">
        <v>260</v>
      </c>
      <c r="C197" s="13"/>
      <c r="D197" s="8">
        <v>14</v>
      </c>
      <c r="E197" s="8">
        <v>77.7777777777778</v>
      </c>
      <c r="F197" s="10" t="s">
        <v>29</v>
      </c>
      <c r="G197" s="14" t="s">
        <v>25</v>
      </c>
      <c r="H197" s="14" t="s">
        <v>24</v>
      </c>
      <c r="I197" s="14" t="s">
        <v>26</v>
      </c>
      <c r="J197" s="14" t="s">
        <v>26</v>
      </c>
      <c r="K197" s="14" t="s">
        <v>24</v>
      </c>
      <c r="L197" s="14" t="s">
        <v>24</v>
      </c>
      <c r="M197" s="14" t="s">
        <v>25</v>
      </c>
      <c r="N197" s="14" t="s">
        <v>26</v>
      </c>
      <c r="O197" s="14" t="s">
        <v>25</v>
      </c>
      <c r="P197" s="15" t="s">
        <v>26</v>
      </c>
      <c r="Q197" s="15" t="s">
        <v>24</v>
      </c>
      <c r="R197" s="15" t="s">
        <v>26</v>
      </c>
      <c r="S197" s="15" t="s">
        <v>23</v>
      </c>
      <c r="T197" s="14" t="s">
        <v>23</v>
      </c>
      <c r="U197" s="14" t="s">
        <v>26</v>
      </c>
      <c r="V197" s="14" t="s">
        <v>23</v>
      </c>
      <c r="W197" s="14" t="s">
        <v>25</v>
      </c>
      <c r="X197" s="17" t="s">
        <v>23</v>
      </c>
    </row>
    <row r="198" spans="1:24" x14ac:dyDescent="0.25">
      <c r="A198" t="str">
        <f t="shared" si="3"/>
        <v>S001600</v>
      </c>
      <c r="B198" s="19" t="s">
        <v>261</v>
      </c>
      <c r="C198" s="13"/>
      <c r="D198" s="8">
        <v>17</v>
      </c>
      <c r="E198" s="8">
        <v>94.4444444444444</v>
      </c>
      <c r="F198" s="10" t="s">
        <v>73</v>
      </c>
      <c r="G198" s="14" t="s">
        <v>25</v>
      </c>
      <c r="H198" s="14" t="s">
        <v>24</v>
      </c>
      <c r="I198" s="14" t="s">
        <v>26</v>
      </c>
      <c r="J198" s="14" t="s">
        <v>26</v>
      </c>
      <c r="K198" s="14" t="s">
        <v>24</v>
      </c>
      <c r="L198" s="14" t="s">
        <v>24</v>
      </c>
      <c r="M198" s="14" t="s">
        <v>25</v>
      </c>
      <c r="N198" s="14" t="s">
        <v>26</v>
      </c>
      <c r="O198" s="14" t="s">
        <v>25</v>
      </c>
      <c r="P198" s="14" t="s">
        <v>25</v>
      </c>
      <c r="Q198" s="14" t="s">
        <v>25</v>
      </c>
      <c r="R198" s="15" t="s">
        <v>26</v>
      </c>
      <c r="S198" s="14" t="s">
        <v>25</v>
      </c>
      <c r="T198" s="14" t="s">
        <v>23</v>
      </c>
      <c r="U198" s="14" t="s">
        <v>26</v>
      </c>
      <c r="V198" s="14" t="s">
        <v>23</v>
      </c>
      <c r="W198" s="14" t="s">
        <v>25</v>
      </c>
      <c r="X198" s="17" t="s">
        <v>23</v>
      </c>
    </row>
    <row r="199" spans="1:24" x14ac:dyDescent="0.25">
      <c r="A199" t="str">
        <f t="shared" si="3"/>
        <v>S001644</v>
      </c>
      <c r="B199" s="19" t="s">
        <v>262</v>
      </c>
      <c r="C199" s="13"/>
      <c r="D199" s="8">
        <v>15</v>
      </c>
      <c r="E199" s="8">
        <v>83.3333333333333</v>
      </c>
      <c r="F199" s="10" t="s">
        <v>32</v>
      </c>
      <c r="G199" s="14" t="s">
        <v>25</v>
      </c>
      <c r="H199" s="14" t="s">
        <v>24</v>
      </c>
      <c r="I199" s="14" t="s">
        <v>26</v>
      </c>
      <c r="J199" s="15" t="s">
        <v>24</v>
      </c>
      <c r="K199" s="14" t="s">
        <v>24</v>
      </c>
      <c r="L199" s="14" t="s">
        <v>24</v>
      </c>
      <c r="M199" s="14" t="s">
        <v>25</v>
      </c>
      <c r="N199" s="14" t="s">
        <v>26</v>
      </c>
      <c r="O199" s="14" t="s">
        <v>25</v>
      </c>
      <c r="P199" s="14" t="s">
        <v>25</v>
      </c>
      <c r="Q199" s="14" t="s">
        <v>25</v>
      </c>
      <c r="R199" s="15" t="s">
        <v>26</v>
      </c>
      <c r="S199" s="15" t="s">
        <v>24</v>
      </c>
      <c r="T199" s="14" t="s">
        <v>23</v>
      </c>
      <c r="U199" s="14" t="s">
        <v>26</v>
      </c>
      <c r="V199" s="14" t="s">
        <v>23</v>
      </c>
      <c r="W199" s="14" t="s">
        <v>25</v>
      </c>
      <c r="X199" s="17" t="s">
        <v>23</v>
      </c>
    </row>
    <row r="200" spans="1:24" x14ac:dyDescent="0.25">
      <c r="A200" t="str">
        <f t="shared" si="3"/>
        <v>S001611</v>
      </c>
      <c r="B200" s="19" t="s">
        <v>263</v>
      </c>
      <c r="C200" s="13"/>
      <c r="D200" s="8">
        <v>17</v>
      </c>
      <c r="E200" s="8">
        <v>94.4444444444444</v>
      </c>
      <c r="F200" s="10" t="s">
        <v>73</v>
      </c>
      <c r="G200" s="14" t="s">
        <v>25</v>
      </c>
      <c r="H200" s="14" t="s">
        <v>24</v>
      </c>
      <c r="I200" s="14" t="s">
        <v>26</v>
      </c>
      <c r="J200" s="14" t="s">
        <v>26</v>
      </c>
      <c r="K200" s="14" t="s">
        <v>24</v>
      </c>
      <c r="L200" s="14" t="s">
        <v>24</v>
      </c>
      <c r="M200" s="14" t="s">
        <v>25</v>
      </c>
      <c r="N200" s="15" t="s">
        <v>24</v>
      </c>
      <c r="O200" s="14" t="s">
        <v>25</v>
      </c>
      <c r="P200" s="14" t="s">
        <v>25</v>
      </c>
      <c r="Q200" s="14" t="s">
        <v>25</v>
      </c>
      <c r="R200" s="14" t="s">
        <v>25</v>
      </c>
      <c r="S200" s="14" t="s">
        <v>25</v>
      </c>
      <c r="T200" s="14" t="s">
        <v>23</v>
      </c>
      <c r="U200" s="14" t="s">
        <v>26</v>
      </c>
      <c r="V200" s="14" t="s">
        <v>23</v>
      </c>
      <c r="W200" s="14" t="s">
        <v>25</v>
      </c>
      <c r="X200" s="17" t="s">
        <v>23</v>
      </c>
    </row>
    <row r="201" spans="1:24" x14ac:dyDescent="0.25">
      <c r="A201" t="str">
        <f t="shared" si="3"/>
        <v>S001631</v>
      </c>
      <c r="B201" s="19" t="s">
        <v>264</v>
      </c>
      <c r="C201" s="13"/>
      <c r="D201" s="8">
        <v>13</v>
      </c>
      <c r="E201" s="8">
        <v>72.2222222222222</v>
      </c>
      <c r="F201" s="10" t="s">
        <v>29</v>
      </c>
      <c r="G201" s="14" t="s">
        <v>25</v>
      </c>
      <c r="H201" s="14" t="s">
        <v>24</v>
      </c>
      <c r="I201" s="14" t="s">
        <v>26</v>
      </c>
      <c r="J201" s="15" t="s">
        <v>23</v>
      </c>
      <c r="K201" s="14" t="s">
        <v>24</v>
      </c>
      <c r="L201" s="14" t="s">
        <v>24</v>
      </c>
      <c r="M201" s="14" t="s">
        <v>25</v>
      </c>
      <c r="N201" s="15" t="s">
        <v>24</v>
      </c>
      <c r="O201" s="14" t="s">
        <v>25</v>
      </c>
      <c r="P201" s="14" t="s">
        <v>25</v>
      </c>
      <c r="Q201" s="14" t="s">
        <v>25</v>
      </c>
      <c r="R201" s="15" t="s">
        <v>26</v>
      </c>
      <c r="S201" s="15" t="s">
        <v>23</v>
      </c>
      <c r="T201" s="14" t="s">
        <v>23</v>
      </c>
      <c r="U201" s="14" t="s">
        <v>26</v>
      </c>
      <c r="V201" s="14" t="s">
        <v>23</v>
      </c>
      <c r="W201" s="14" t="s">
        <v>25</v>
      </c>
      <c r="X201" s="18" t="s">
        <v>26</v>
      </c>
    </row>
    <row r="202" spans="1:24" x14ac:dyDescent="0.25">
      <c r="A202" t="str">
        <f t="shared" si="3"/>
        <v>S001603</v>
      </c>
      <c r="B202" s="19" t="s">
        <v>265</v>
      </c>
      <c r="C202" s="13"/>
      <c r="D202" s="8">
        <v>15</v>
      </c>
      <c r="E202" s="8">
        <v>83.3333333333333</v>
      </c>
      <c r="F202" s="10" t="s">
        <v>32</v>
      </c>
      <c r="G202" s="14" t="s">
        <v>25</v>
      </c>
      <c r="H202" s="15" t="s">
        <v>26</v>
      </c>
      <c r="I202" s="15" t="s">
        <v>23</v>
      </c>
      <c r="J202" s="14" t="s">
        <v>26</v>
      </c>
      <c r="K202" s="14" t="s">
        <v>24</v>
      </c>
      <c r="L202" s="14" t="s">
        <v>24</v>
      </c>
      <c r="M202" s="14" t="s">
        <v>25</v>
      </c>
      <c r="N202" s="14" t="s">
        <v>26</v>
      </c>
      <c r="O202" s="14" t="s">
        <v>25</v>
      </c>
      <c r="P202" s="14" t="s">
        <v>25</v>
      </c>
      <c r="Q202" s="14" t="s">
        <v>25</v>
      </c>
      <c r="R202" s="14" t="s">
        <v>25</v>
      </c>
      <c r="S202" s="14" t="s">
        <v>25</v>
      </c>
      <c r="T202" s="14" t="s">
        <v>23</v>
      </c>
      <c r="U202" s="14" t="s">
        <v>26</v>
      </c>
      <c r="V202" s="15" t="s">
        <v>24</v>
      </c>
      <c r="W202" s="14" t="s">
        <v>25</v>
      </c>
      <c r="X202" s="17" t="s">
        <v>23</v>
      </c>
    </row>
    <row r="203" spans="1:24" x14ac:dyDescent="0.25">
      <c r="A203" t="str">
        <f t="shared" si="3"/>
        <v>S001615</v>
      </c>
      <c r="B203" s="19" t="s">
        <v>266</v>
      </c>
      <c r="C203" s="13"/>
      <c r="D203" s="8">
        <v>17</v>
      </c>
      <c r="E203" s="8">
        <v>94.4444444444444</v>
      </c>
      <c r="F203" s="10" t="s">
        <v>73</v>
      </c>
      <c r="G203" s="14" t="s">
        <v>25</v>
      </c>
      <c r="H203" s="14" t="s">
        <v>24</v>
      </c>
      <c r="I203" s="14" t="s">
        <v>26</v>
      </c>
      <c r="J203" s="14" t="s">
        <v>26</v>
      </c>
      <c r="K203" s="14" t="s">
        <v>24</v>
      </c>
      <c r="L203" s="14" t="s">
        <v>24</v>
      </c>
      <c r="M203" s="14" t="s">
        <v>25</v>
      </c>
      <c r="N203" s="14" t="s">
        <v>26</v>
      </c>
      <c r="O203" s="14" t="s">
        <v>25</v>
      </c>
      <c r="P203" s="15" t="s">
        <v>24</v>
      </c>
      <c r="Q203" s="14" t="s">
        <v>25</v>
      </c>
      <c r="R203" s="14" t="s">
        <v>25</v>
      </c>
      <c r="S203" s="14" t="s">
        <v>25</v>
      </c>
      <c r="T203" s="14" t="s">
        <v>23</v>
      </c>
      <c r="U203" s="14" t="s">
        <v>26</v>
      </c>
      <c r="V203" s="14" t="s">
        <v>23</v>
      </c>
      <c r="W203" s="14" t="s">
        <v>25</v>
      </c>
      <c r="X203" s="17" t="s">
        <v>23</v>
      </c>
    </row>
    <row r="204" spans="1:24" x14ac:dyDescent="0.25">
      <c r="A204" t="str">
        <f t="shared" si="3"/>
        <v>S005228</v>
      </c>
      <c r="B204" s="19" t="s">
        <v>267</v>
      </c>
      <c r="C204" s="13"/>
      <c r="D204" s="8">
        <v>13</v>
      </c>
      <c r="E204" s="8">
        <v>72.2222222222222</v>
      </c>
      <c r="F204" s="10" t="s">
        <v>29</v>
      </c>
      <c r="G204" s="14" t="s">
        <v>25</v>
      </c>
      <c r="H204" s="15" t="s">
        <v>268</v>
      </c>
      <c r="I204" s="14" t="s">
        <v>26</v>
      </c>
      <c r="J204" s="14" t="s">
        <v>26</v>
      </c>
      <c r="K204" s="14" t="s">
        <v>24</v>
      </c>
      <c r="L204" s="14" t="s">
        <v>24</v>
      </c>
      <c r="M204" s="14" t="s">
        <v>25</v>
      </c>
      <c r="N204" s="14" t="s">
        <v>26</v>
      </c>
      <c r="O204" s="14" t="s">
        <v>25</v>
      </c>
      <c r="P204" s="15" t="s">
        <v>23</v>
      </c>
      <c r="Q204" s="14" t="s">
        <v>25</v>
      </c>
      <c r="R204" s="15" t="s">
        <v>26</v>
      </c>
      <c r="S204" s="15" t="s">
        <v>26</v>
      </c>
      <c r="T204" s="14" t="s">
        <v>23</v>
      </c>
      <c r="U204" s="14" t="s">
        <v>26</v>
      </c>
      <c r="V204" s="15" t="s">
        <v>24</v>
      </c>
      <c r="W204" s="14" t="s">
        <v>25</v>
      </c>
      <c r="X204" s="17" t="s">
        <v>23</v>
      </c>
    </row>
    <row r="205" spans="1:24" ht="15.75" thickBot="1" x14ac:dyDescent="0.3">
      <c r="B205" s="21" t="s">
        <v>167</v>
      </c>
      <c r="C205" s="22"/>
      <c r="D205" s="23">
        <v>14.27</v>
      </c>
      <c r="E205" s="23">
        <v>79.2777777777778</v>
      </c>
      <c r="F205" s="24" t="s">
        <v>29</v>
      </c>
      <c r="G205" s="23">
        <v>91</v>
      </c>
      <c r="H205" s="23">
        <v>40</v>
      </c>
      <c r="I205" s="23">
        <v>85</v>
      </c>
      <c r="J205" s="23">
        <v>64</v>
      </c>
      <c r="K205" s="23">
        <v>99</v>
      </c>
      <c r="L205" s="23">
        <v>93</v>
      </c>
      <c r="M205" s="23">
        <v>93</v>
      </c>
      <c r="N205" s="23">
        <v>67</v>
      </c>
      <c r="O205" s="23">
        <v>92</v>
      </c>
      <c r="P205" s="23">
        <v>66</v>
      </c>
      <c r="Q205" s="23">
        <v>63</v>
      </c>
      <c r="R205" s="23">
        <v>78</v>
      </c>
      <c r="S205" s="23">
        <v>49</v>
      </c>
      <c r="T205" s="23">
        <v>97</v>
      </c>
      <c r="U205" s="23">
        <v>89</v>
      </c>
      <c r="V205" s="23">
        <v>85</v>
      </c>
      <c r="W205" s="23">
        <v>88</v>
      </c>
      <c r="X205" s="25">
        <v>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8CE24-FF88-4CCB-9E54-E330AD968398}">
  <sheetPr>
    <pageSetUpPr fitToPage="1"/>
  </sheetPr>
  <dimension ref="A1:G277"/>
  <sheetViews>
    <sheetView tabSelected="1" topLeftCell="A211" workbookViewId="0">
      <selection activeCell="H227" sqref="H227"/>
    </sheetView>
  </sheetViews>
  <sheetFormatPr defaultRowHeight="15" x14ac:dyDescent="0.25"/>
  <cols>
    <col min="3" max="3" width="25.85546875" customWidth="1"/>
  </cols>
  <sheetData>
    <row r="1" spans="1:7" ht="49.5" customHeight="1" x14ac:dyDescent="0.25">
      <c r="A1" s="36" t="s">
        <v>724</v>
      </c>
      <c r="B1" s="37"/>
      <c r="C1" s="37"/>
      <c r="D1" s="37"/>
      <c r="E1" s="37"/>
      <c r="F1" s="37"/>
      <c r="G1" s="37"/>
    </row>
    <row r="2" spans="1:7" ht="18.75" customHeight="1" x14ac:dyDescent="0.25">
      <c r="A2" s="39"/>
      <c r="B2" s="40"/>
      <c r="C2" s="40"/>
      <c r="D2" s="41"/>
      <c r="E2" s="42" t="s">
        <v>723</v>
      </c>
      <c r="F2" s="42"/>
      <c r="G2" s="42"/>
    </row>
    <row r="3" spans="1:7" x14ac:dyDescent="0.25">
      <c r="A3" s="38"/>
      <c r="B3" s="38"/>
      <c r="C3" s="38"/>
      <c r="D3" s="38"/>
      <c r="E3" s="38">
        <v>4</v>
      </c>
      <c r="F3" s="38">
        <v>5</v>
      </c>
      <c r="G3" s="38">
        <v>6</v>
      </c>
    </row>
    <row r="4" spans="1:7" ht="60" customHeight="1" x14ac:dyDescent="0.25">
      <c r="A4" s="59" t="s">
        <v>369</v>
      </c>
      <c r="B4" s="60" t="s">
        <v>370</v>
      </c>
      <c r="C4" s="59" t="s">
        <v>725</v>
      </c>
      <c r="D4" s="59" t="s">
        <v>371</v>
      </c>
      <c r="E4" s="44" t="s">
        <v>732</v>
      </c>
      <c r="F4" s="44" t="s">
        <v>727</v>
      </c>
      <c r="G4" s="58" t="s">
        <v>373</v>
      </c>
    </row>
    <row r="5" spans="1:7" x14ac:dyDescent="0.25">
      <c r="A5" s="26" t="s">
        <v>457</v>
      </c>
      <c r="B5" s="26" t="s">
        <v>458</v>
      </c>
      <c r="C5" s="26" t="s">
        <v>459</v>
      </c>
      <c r="D5" s="26" t="s">
        <v>275</v>
      </c>
      <c r="E5" s="26">
        <f>IFERROR(VLOOKUP($A5,'11G анги'!$A:$F,E$3,FALSE),"")</f>
        <v>16</v>
      </c>
      <c r="F5" s="43">
        <f>IFERROR(VLOOKUP($A5,'11G анги'!$A:$F,F$3,FALSE),"")</f>
        <v>88.8888888888889</v>
      </c>
      <c r="G5" s="32" t="str">
        <f>IFERROR(VLOOKUP($A5,'11G анги'!$A:$F,G$3,FALSE),"")</f>
        <v>VII</v>
      </c>
    </row>
    <row r="6" spans="1:7" x14ac:dyDescent="0.25">
      <c r="A6" s="26" t="s">
        <v>460</v>
      </c>
      <c r="B6" s="26" t="s">
        <v>458</v>
      </c>
      <c r="C6" s="26" t="s">
        <v>461</v>
      </c>
      <c r="D6" s="26" t="s">
        <v>275</v>
      </c>
      <c r="E6" s="26">
        <f>IFERROR(VLOOKUP($A6,'11G анги'!$A:$F,E$3,FALSE),"")</f>
        <v>14</v>
      </c>
      <c r="F6" s="43">
        <f>IFERROR(VLOOKUP($A6,'11G анги'!$A:$F,F$3,FALSE),"")</f>
        <v>77.7777777777778</v>
      </c>
      <c r="G6" s="32" t="str">
        <f>IFERROR(VLOOKUP($A6,'11G анги'!$A:$F,G$3,FALSE),"")</f>
        <v>VI</v>
      </c>
    </row>
    <row r="7" spans="1:7" x14ac:dyDescent="0.25">
      <c r="A7" s="26" t="s">
        <v>462</v>
      </c>
      <c r="B7" s="26" t="s">
        <v>458</v>
      </c>
      <c r="C7" s="26" t="s">
        <v>463</v>
      </c>
      <c r="D7" s="26" t="s">
        <v>275</v>
      </c>
      <c r="E7" s="26">
        <f>IFERROR(VLOOKUP($A7,'11G анги'!$A:$F,E$3,FALSE),"")</f>
        <v>15</v>
      </c>
      <c r="F7" s="43">
        <f>IFERROR(VLOOKUP($A7,'11G анги'!$A:$F,F$3,FALSE),"")</f>
        <v>83.3333333333333</v>
      </c>
      <c r="G7" s="32" t="str">
        <f>IFERROR(VLOOKUP($A7,'11G анги'!$A:$F,G$3,FALSE),"")</f>
        <v>VII</v>
      </c>
    </row>
    <row r="8" spans="1:7" x14ac:dyDescent="0.25">
      <c r="A8" s="26" t="s">
        <v>464</v>
      </c>
      <c r="B8" s="26" t="s">
        <v>458</v>
      </c>
      <c r="C8" s="26" t="s">
        <v>465</v>
      </c>
      <c r="D8" s="26" t="s">
        <v>275</v>
      </c>
      <c r="E8" s="26">
        <f>IFERROR(VLOOKUP($A8,'11G анги'!$A:$F,E$3,FALSE),"")</f>
        <v>17</v>
      </c>
      <c r="F8" s="43">
        <f>IFERROR(VLOOKUP($A8,'11G анги'!$A:$F,F$3,FALSE),"")</f>
        <v>94.4444444444444</v>
      </c>
      <c r="G8" s="32" t="str">
        <f>IFERROR(VLOOKUP($A8,'11G анги'!$A:$F,G$3,FALSE),"")</f>
        <v>VIII</v>
      </c>
    </row>
    <row r="9" spans="1:7" x14ac:dyDescent="0.25">
      <c r="A9" s="26" t="s">
        <v>466</v>
      </c>
      <c r="B9" s="26" t="s">
        <v>458</v>
      </c>
      <c r="C9" s="26" t="s">
        <v>467</v>
      </c>
      <c r="D9" s="26" t="s">
        <v>272</v>
      </c>
      <c r="E9" s="26">
        <f>IFERROR(VLOOKUP($A9,'11G анги'!$A:$F,E$3,FALSE),"")</f>
        <v>15</v>
      </c>
      <c r="F9" s="43">
        <f>IFERROR(VLOOKUP($A9,'11G анги'!$A:$F,F$3,FALSE),"")</f>
        <v>83.3333333333333</v>
      </c>
      <c r="G9" s="32" t="str">
        <f>IFERROR(VLOOKUP($A9,'11G анги'!$A:$F,G$3,FALSE),"")</f>
        <v>VII</v>
      </c>
    </row>
    <row r="10" spans="1:7" x14ac:dyDescent="0.25">
      <c r="A10" s="26" t="s">
        <v>468</v>
      </c>
      <c r="B10" s="26" t="s">
        <v>458</v>
      </c>
      <c r="C10" s="26" t="s">
        <v>469</v>
      </c>
      <c r="D10" s="26" t="s">
        <v>275</v>
      </c>
      <c r="E10" s="26">
        <f>IFERROR(VLOOKUP($A10,'11G анги'!$A:$F,E$3,FALSE),"")</f>
        <v>14</v>
      </c>
      <c r="F10" s="43">
        <f>IFERROR(VLOOKUP($A10,'11G анги'!$A:$F,F$3,FALSE),"")</f>
        <v>77.7777777777778</v>
      </c>
      <c r="G10" s="32" t="str">
        <f>IFERROR(VLOOKUP($A10,'11G анги'!$A:$F,G$3,FALSE),"")</f>
        <v>VI</v>
      </c>
    </row>
    <row r="11" spans="1:7" x14ac:dyDescent="0.25">
      <c r="A11" s="26" t="s">
        <v>470</v>
      </c>
      <c r="B11" s="26" t="s">
        <v>458</v>
      </c>
      <c r="C11" s="26" t="s">
        <v>471</v>
      </c>
      <c r="D11" s="26" t="s">
        <v>272</v>
      </c>
      <c r="E11" s="26">
        <f>IFERROR(VLOOKUP($A11,'11G анги'!$A:$F,E$3,FALSE),"")</f>
        <v>16</v>
      </c>
      <c r="F11" s="43">
        <f>IFERROR(VLOOKUP($A11,'11G анги'!$A:$F,F$3,FALSE),"")</f>
        <v>88.8888888888889</v>
      </c>
      <c r="G11" s="32" t="str">
        <f>IFERROR(VLOOKUP($A11,'11G анги'!$A:$F,G$3,FALSE),"")</f>
        <v>VII</v>
      </c>
    </row>
    <row r="12" spans="1:7" x14ac:dyDescent="0.25">
      <c r="A12" s="26" t="s">
        <v>472</v>
      </c>
      <c r="B12" s="26" t="s">
        <v>458</v>
      </c>
      <c r="C12" s="26" t="s">
        <v>473</v>
      </c>
      <c r="D12" s="26" t="s">
        <v>272</v>
      </c>
      <c r="E12" s="26">
        <f>IFERROR(VLOOKUP($A12,'11G анги'!$A:$F,E$3,FALSE),"")</f>
        <v>14</v>
      </c>
      <c r="F12" s="43">
        <f>IFERROR(VLOOKUP($A12,'11G анги'!$A:$F,F$3,FALSE),"")</f>
        <v>77.7777777777778</v>
      </c>
      <c r="G12" s="32" t="str">
        <f>IFERROR(VLOOKUP($A12,'11G анги'!$A:$F,G$3,FALSE),"")</f>
        <v>VI</v>
      </c>
    </row>
    <row r="13" spans="1:7" x14ac:dyDescent="0.25">
      <c r="A13" s="26" t="s">
        <v>474</v>
      </c>
      <c r="B13" s="26" t="s">
        <v>458</v>
      </c>
      <c r="C13" s="26" t="s">
        <v>475</v>
      </c>
      <c r="D13" s="26" t="s">
        <v>272</v>
      </c>
      <c r="E13" s="26">
        <f>IFERROR(VLOOKUP($A13,'11G анги'!$A:$F,E$3,FALSE),"")</f>
        <v>14</v>
      </c>
      <c r="F13" s="43">
        <f>IFERROR(VLOOKUP($A13,'11G анги'!$A:$F,F$3,FALSE),"")</f>
        <v>77.7777777777778</v>
      </c>
      <c r="G13" s="32" t="str">
        <f>IFERROR(VLOOKUP($A13,'11G анги'!$A:$F,G$3,FALSE),"")</f>
        <v>VI</v>
      </c>
    </row>
    <row r="14" spans="1:7" x14ac:dyDescent="0.25">
      <c r="A14" s="26" t="s">
        <v>476</v>
      </c>
      <c r="B14" s="26" t="s">
        <v>458</v>
      </c>
      <c r="C14" s="26" t="s">
        <v>477</v>
      </c>
      <c r="D14" s="26" t="s">
        <v>275</v>
      </c>
      <c r="E14" s="26">
        <f>IFERROR(VLOOKUP($A14,'11G анги'!$A:$F,E$3,FALSE),"")</f>
        <v>14</v>
      </c>
      <c r="F14" s="43">
        <f>IFERROR(VLOOKUP($A14,'11G анги'!$A:$F,F$3,FALSE),"")</f>
        <v>77.7777777777778</v>
      </c>
      <c r="G14" s="32" t="str">
        <f>IFERROR(VLOOKUP($A14,'11G анги'!$A:$F,G$3,FALSE),"")</f>
        <v>VI</v>
      </c>
    </row>
    <row r="15" spans="1:7" x14ac:dyDescent="0.25">
      <c r="A15" s="26" t="s">
        <v>478</v>
      </c>
      <c r="B15" s="26" t="s">
        <v>458</v>
      </c>
      <c r="C15" s="26" t="s">
        <v>479</v>
      </c>
      <c r="D15" s="26" t="s">
        <v>275</v>
      </c>
      <c r="E15" s="26">
        <f>IFERROR(VLOOKUP($A15,'11G анги'!$A:$F,E$3,FALSE),"")</f>
        <v>14</v>
      </c>
      <c r="F15" s="43">
        <f>IFERROR(VLOOKUP($A15,'11G анги'!$A:$F,F$3,FALSE),"")</f>
        <v>77.7777777777778</v>
      </c>
      <c r="G15" s="32" t="str">
        <f>IFERROR(VLOOKUP($A15,'11G анги'!$A:$F,G$3,FALSE),"")</f>
        <v>VI</v>
      </c>
    </row>
    <row r="16" spans="1:7" x14ac:dyDescent="0.25">
      <c r="A16" s="26" t="s">
        <v>480</v>
      </c>
      <c r="B16" s="26" t="s">
        <v>458</v>
      </c>
      <c r="C16" s="26" t="s">
        <v>481</v>
      </c>
      <c r="D16" s="26" t="s">
        <v>275</v>
      </c>
      <c r="E16" s="26">
        <f>IFERROR(VLOOKUP($A16,'11G анги'!$A:$F,E$3,FALSE),"")</f>
        <v>14</v>
      </c>
      <c r="F16" s="43">
        <f>IFERROR(VLOOKUP($A16,'11G анги'!$A:$F,F$3,FALSE),"")</f>
        <v>77.7777777777778</v>
      </c>
      <c r="G16" s="32" t="str">
        <f>IFERROR(VLOOKUP($A16,'11G анги'!$A:$F,G$3,FALSE),"")</f>
        <v>VI</v>
      </c>
    </row>
    <row r="17" spans="1:7" x14ac:dyDescent="0.25">
      <c r="A17" s="26" t="s">
        <v>482</v>
      </c>
      <c r="B17" s="26" t="s">
        <v>458</v>
      </c>
      <c r="C17" s="26" t="s">
        <v>483</v>
      </c>
      <c r="D17" s="26" t="s">
        <v>275</v>
      </c>
      <c r="E17" s="26">
        <f>IFERROR(VLOOKUP($A17,'11G анги'!$A:$F,E$3,FALSE),"")</f>
        <v>16</v>
      </c>
      <c r="F17" s="43">
        <f>IFERROR(VLOOKUP($A17,'11G анги'!$A:$F,F$3,FALSE),"")</f>
        <v>88.8888888888889</v>
      </c>
      <c r="G17" s="32" t="str">
        <f>IFERROR(VLOOKUP($A17,'11G анги'!$A:$F,G$3,FALSE),"")</f>
        <v>VII</v>
      </c>
    </row>
    <row r="18" spans="1:7" x14ac:dyDescent="0.25">
      <c r="A18" s="26" t="s">
        <v>484</v>
      </c>
      <c r="B18" s="26" t="s">
        <v>458</v>
      </c>
      <c r="C18" s="26" t="s">
        <v>485</v>
      </c>
      <c r="D18" s="26" t="s">
        <v>272</v>
      </c>
      <c r="E18" s="26">
        <f>IFERROR(VLOOKUP($A18,'11G анги'!$A:$F,E$3,FALSE),"")</f>
        <v>16</v>
      </c>
      <c r="F18" s="43">
        <f>IFERROR(VLOOKUP($A18,'11G анги'!$A:$F,F$3,FALSE),"")</f>
        <v>88.8888888888889</v>
      </c>
      <c r="G18" s="32" t="str">
        <f>IFERROR(VLOOKUP($A18,'11G анги'!$A:$F,G$3,FALSE),"")</f>
        <v>VII</v>
      </c>
    </row>
    <row r="19" spans="1:7" x14ac:dyDescent="0.25">
      <c r="A19" s="26" t="s">
        <v>486</v>
      </c>
      <c r="B19" s="26" t="s">
        <v>458</v>
      </c>
      <c r="C19" s="26" t="s">
        <v>487</v>
      </c>
      <c r="D19" s="26" t="s">
        <v>275</v>
      </c>
      <c r="E19" s="26">
        <f>IFERROR(VLOOKUP($A19,'11G анги'!$A:$F,E$3,FALSE),"")</f>
        <v>16</v>
      </c>
      <c r="F19" s="43">
        <f>IFERROR(VLOOKUP($A19,'11G анги'!$A:$F,F$3,FALSE),"")</f>
        <v>88.8888888888889</v>
      </c>
      <c r="G19" s="32" t="str">
        <f>IFERROR(VLOOKUP($A19,'11G анги'!$A:$F,G$3,FALSE),"")</f>
        <v>VII</v>
      </c>
    </row>
    <row r="20" spans="1:7" x14ac:dyDescent="0.25">
      <c r="A20" s="26" t="s">
        <v>488</v>
      </c>
      <c r="B20" s="26" t="s">
        <v>458</v>
      </c>
      <c r="C20" s="26" t="s">
        <v>489</v>
      </c>
      <c r="D20" s="26" t="s">
        <v>272</v>
      </c>
      <c r="E20" s="26">
        <f>IFERROR(VLOOKUP($A20,'11G анги'!$A:$F,E$3,FALSE),"")</f>
        <v>15</v>
      </c>
      <c r="F20" s="43">
        <f>IFERROR(VLOOKUP($A20,'11G анги'!$A:$F,F$3,FALSE),"")</f>
        <v>83.3333333333333</v>
      </c>
      <c r="G20" s="32" t="str">
        <f>IFERROR(VLOOKUP($A20,'11G анги'!$A:$F,G$3,FALSE),"")</f>
        <v>VII</v>
      </c>
    </row>
    <row r="21" spans="1:7" x14ac:dyDescent="0.25">
      <c r="A21" s="26" t="s">
        <v>490</v>
      </c>
      <c r="B21" s="26" t="s">
        <v>458</v>
      </c>
      <c r="C21" s="26" t="s">
        <v>491</v>
      </c>
      <c r="D21" s="26" t="s">
        <v>275</v>
      </c>
      <c r="E21" s="26">
        <f>IFERROR(VLOOKUP($A21,'11G анги'!$A:$F,E$3,FALSE),"")</f>
        <v>14</v>
      </c>
      <c r="F21" s="43">
        <f>IFERROR(VLOOKUP($A21,'11G анги'!$A:$F,F$3,FALSE),"")</f>
        <v>77.7777777777778</v>
      </c>
      <c r="G21" s="32" t="str">
        <f>IFERROR(VLOOKUP($A21,'11G анги'!$A:$F,G$3,FALSE),"")</f>
        <v>VI</v>
      </c>
    </row>
    <row r="22" spans="1:7" x14ac:dyDescent="0.25">
      <c r="A22" s="26" t="s">
        <v>492</v>
      </c>
      <c r="B22" s="26" t="s">
        <v>458</v>
      </c>
      <c r="C22" s="26" t="s">
        <v>493</v>
      </c>
      <c r="D22" s="26" t="s">
        <v>275</v>
      </c>
      <c r="E22" s="26">
        <f>IFERROR(VLOOKUP($A22,'11G анги'!$A:$F,E$3,FALSE),"")</f>
        <v>15</v>
      </c>
      <c r="F22" s="43">
        <f>IFERROR(VLOOKUP($A22,'11G анги'!$A:$F,F$3,FALSE),"")</f>
        <v>83.3333333333333</v>
      </c>
      <c r="G22" s="32" t="str">
        <f>IFERROR(VLOOKUP($A22,'11G анги'!$A:$F,G$3,FALSE),"")</f>
        <v>VII</v>
      </c>
    </row>
    <row r="23" spans="1:7" x14ac:dyDescent="0.25">
      <c r="A23" s="26" t="s">
        <v>494</v>
      </c>
      <c r="B23" s="26" t="s">
        <v>458</v>
      </c>
      <c r="C23" s="26" t="s">
        <v>495</v>
      </c>
      <c r="D23" s="26" t="s">
        <v>496</v>
      </c>
      <c r="E23" s="26">
        <f>IFERROR(VLOOKUP($A23,'11G анги'!$A:$F,E$3,FALSE),"")</f>
        <v>12</v>
      </c>
      <c r="F23" s="43">
        <f>IFERROR(VLOOKUP($A23,'11G анги'!$A:$F,F$3,FALSE),"")</f>
        <v>66.6666666666667</v>
      </c>
      <c r="G23" s="32" t="str">
        <f>IFERROR(VLOOKUP($A23,'11G анги'!$A:$F,G$3,FALSE),"")</f>
        <v>V</v>
      </c>
    </row>
    <row r="24" spans="1:7" x14ac:dyDescent="0.25">
      <c r="A24" s="26" t="s">
        <v>497</v>
      </c>
      <c r="B24" s="26" t="s">
        <v>458</v>
      </c>
      <c r="C24" s="26" t="s">
        <v>498</v>
      </c>
      <c r="D24" s="26" t="s">
        <v>275</v>
      </c>
      <c r="E24" s="26">
        <f>IFERROR(VLOOKUP($A24,'11G анги'!$A:$F,E$3,FALSE),"")</f>
        <v>16</v>
      </c>
      <c r="F24" s="43">
        <f>IFERROR(VLOOKUP($A24,'11G анги'!$A:$F,F$3,FALSE),"")</f>
        <v>88.8888888888889</v>
      </c>
      <c r="G24" s="32" t="str">
        <f>IFERROR(VLOOKUP($A24,'11G анги'!$A:$F,G$3,FALSE),"")</f>
        <v>VII</v>
      </c>
    </row>
    <row r="25" spans="1:7" x14ac:dyDescent="0.25">
      <c r="A25" s="26" t="s">
        <v>499</v>
      </c>
      <c r="B25" s="26" t="s">
        <v>458</v>
      </c>
      <c r="C25" s="26" t="s">
        <v>500</v>
      </c>
      <c r="D25" s="26" t="s">
        <v>275</v>
      </c>
      <c r="E25" s="26">
        <f>IFERROR(VLOOKUP($A25,'11G анги'!$A:$F,E$3,FALSE),"")</f>
        <v>12</v>
      </c>
      <c r="F25" s="43">
        <f>IFERROR(VLOOKUP($A25,'11G анги'!$A:$F,F$3,FALSE),"")</f>
        <v>66.6666666666667</v>
      </c>
      <c r="G25" s="32" t="str">
        <f>IFERROR(VLOOKUP($A25,'11G анги'!$A:$F,G$3,FALSE),"")</f>
        <v>V</v>
      </c>
    </row>
    <row r="26" spans="1:7" x14ac:dyDescent="0.25">
      <c r="A26" s="26" t="s">
        <v>501</v>
      </c>
      <c r="B26" s="26" t="s">
        <v>458</v>
      </c>
      <c r="C26" s="26" t="s">
        <v>502</v>
      </c>
      <c r="D26" s="26" t="s">
        <v>275</v>
      </c>
      <c r="E26" s="26">
        <f>IFERROR(VLOOKUP($A26,'11G анги'!$A:$F,E$3,FALSE),"")</f>
        <v>13</v>
      </c>
      <c r="F26" s="43">
        <f>IFERROR(VLOOKUP($A26,'11G анги'!$A:$F,F$3,FALSE),"")</f>
        <v>72.2222222222222</v>
      </c>
      <c r="G26" s="32" t="str">
        <f>IFERROR(VLOOKUP($A26,'11G анги'!$A:$F,G$3,FALSE),"")</f>
        <v>VI</v>
      </c>
    </row>
    <row r="27" spans="1:7" x14ac:dyDescent="0.25">
      <c r="A27" s="26" t="s">
        <v>503</v>
      </c>
      <c r="B27" s="26" t="s">
        <v>458</v>
      </c>
      <c r="C27" s="26" t="s">
        <v>504</v>
      </c>
      <c r="D27" s="26" t="s">
        <v>272</v>
      </c>
      <c r="E27" s="26">
        <f>IFERROR(VLOOKUP($A27,'11G анги'!$A:$F,E$3,FALSE),"")</f>
        <v>14</v>
      </c>
      <c r="F27" s="43">
        <f>IFERROR(VLOOKUP($A27,'11G анги'!$A:$F,F$3,FALSE),"")</f>
        <v>77.7777777777778</v>
      </c>
      <c r="G27" s="32" t="str">
        <f>IFERROR(VLOOKUP($A27,'11G анги'!$A:$F,G$3,FALSE),"")</f>
        <v>VI</v>
      </c>
    </row>
    <row r="28" spans="1:7" x14ac:dyDescent="0.25">
      <c r="A28" s="26" t="s">
        <v>505</v>
      </c>
      <c r="B28" s="26" t="s">
        <v>458</v>
      </c>
      <c r="C28" s="26" t="s">
        <v>506</v>
      </c>
      <c r="D28" s="26" t="s">
        <v>275</v>
      </c>
      <c r="E28" s="26">
        <f>IFERROR(VLOOKUP($A28,'11G анги'!$A:$F,E$3,FALSE),"")</f>
        <v>15</v>
      </c>
      <c r="F28" s="43">
        <f>IFERROR(VLOOKUP($A28,'11G анги'!$A:$F,F$3,FALSE),"")</f>
        <v>83.3333333333333</v>
      </c>
      <c r="G28" s="32" t="str">
        <f>IFERROR(VLOOKUP($A28,'11G анги'!$A:$F,G$3,FALSE),"")</f>
        <v>VII</v>
      </c>
    </row>
    <row r="29" spans="1:7" x14ac:dyDescent="0.25">
      <c r="A29" s="26" t="s">
        <v>507</v>
      </c>
      <c r="B29" s="26" t="s">
        <v>458</v>
      </c>
      <c r="C29" s="26" t="s">
        <v>508</v>
      </c>
      <c r="D29" s="26" t="s">
        <v>275</v>
      </c>
      <c r="E29" s="26">
        <f>IFERROR(VLOOKUP($A29,'11G анги'!$A:$F,E$3,FALSE),"")</f>
        <v>16</v>
      </c>
      <c r="F29" s="43">
        <f>IFERROR(VLOOKUP($A29,'11G анги'!$A:$F,F$3,FALSE),"")</f>
        <v>88.8888888888889</v>
      </c>
      <c r="G29" s="32" t="str">
        <f>IFERROR(VLOOKUP($A29,'11G анги'!$A:$F,G$3,FALSE),"")</f>
        <v>VII</v>
      </c>
    </row>
    <row r="30" spans="1:7" x14ac:dyDescent="0.25">
      <c r="A30" s="26" t="s">
        <v>509</v>
      </c>
      <c r="B30" s="26" t="s">
        <v>458</v>
      </c>
      <c r="C30" s="26" t="s">
        <v>510</v>
      </c>
      <c r="D30" s="26" t="s">
        <v>272</v>
      </c>
      <c r="E30" s="26" t="str">
        <f>IFERROR(VLOOKUP($A30,'11G анги'!$A:$F,E$3,FALSE),"")</f>
        <v/>
      </c>
      <c r="F30" s="43" t="str">
        <f>IFERROR(VLOOKUP($A30,'11G анги'!$A:$F,F$3,FALSE),"")</f>
        <v/>
      </c>
      <c r="G30" s="32" t="str">
        <f>IFERROR(VLOOKUP($A30,'11G анги'!$A:$F,G$3,FALSE),"")</f>
        <v/>
      </c>
    </row>
    <row r="31" spans="1:7" x14ac:dyDescent="0.25">
      <c r="A31" s="26" t="s">
        <v>511</v>
      </c>
      <c r="B31" s="26" t="s">
        <v>458</v>
      </c>
      <c r="C31" s="26" t="s">
        <v>512</v>
      </c>
      <c r="D31" s="26" t="s">
        <v>275</v>
      </c>
      <c r="E31" s="26">
        <f>IFERROR(VLOOKUP($A31,'11G анги'!$A:$F,E$3,FALSE),"")</f>
        <v>17</v>
      </c>
      <c r="F31" s="43">
        <f>IFERROR(VLOOKUP($A31,'11G анги'!$A:$F,F$3,FALSE),"")</f>
        <v>94.4444444444444</v>
      </c>
      <c r="G31" s="32" t="str">
        <f>IFERROR(VLOOKUP($A31,'11G анги'!$A:$F,G$3,FALSE),"")</f>
        <v>VIII</v>
      </c>
    </row>
    <row r="32" spans="1:7" x14ac:dyDescent="0.25">
      <c r="A32" s="26" t="s">
        <v>513</v>
      </c>
      <c r="B32" s="26" t="s">
        <v>458</v>
      </c>
      <c r="C32" s="26" t="s">
        <v>514</v>
      </c>
      <c r="D32" s="26" t="s">
        <v>272</v>
      </c>
      <c r="E32" s="26">
        <f>IFERROR(VLOOKUP($A32,'11G анги'!$A:$F,E$3,FALSE),"")</f>
        <v>14</v>
      </c>
      <c r="F32" s="43">
        <f>IFERROR(VLOOKUP($A32,'11G анги'!$A:$F,F$3,FALSE),"")</f>
        <v>77.7777777777778</v>
      </c>
      <c r="G32" s="32" t="str">
        <f>IFERROR(VLOOKUP($A32,'11G анги'!$A:$F,G$3,FALSE),"")</f>
        <v>VI</v>
      </c>
    </row>
    <row r="33" spans="1:7" x14ac:dyDescent="0.25">
      <c r="A33" s="26" t="s">
        <v>515</v>
      </c>
      <c r="B33" s="26" t="s">
        <v>458</v>
      </c>
      <c r="C33" s="26" t="s">
        <v>516</v>
      </c>
      <c r="D33" s="26" t="s">
        <v>272</v>
      </c>
      <c r="E33" s="26">
        <f>IFERROR(VLOOKUP($A33,'11G анги'!$A:$F,E$3,FALSE),"")</f>
        <v>15</v>
      </c>
      <c r="F33" s="43">
        <f>IFERROR(VLOOKUP($A33,'11G анги'!$A:$F,F$3,FALSE),"")</f>
        <v>83.3333333333333</v>
      </c>
      <c r="G33" s="32" t="str">
        <f>IFERROR(VLOOKUP($A33,'11G анги'!$A:$F,G$3,FALSE),"")</f>
        <v>VII</v>
      </c>
    </row>
    <row r="34" spans="1:7" x14ac:dyDescent="0.25">
      <c r="A34" s="26" t="s">
        <v>517</v>
      </c>
      <c r="B34" s="26" t="s">
        <v>458</v>
      </c>
      <c r="C34" s="26" t="s">
        <v>518</v>
      </c>
      <c r="D34" s="26" t="s">
        <v>272</v>
      </c>
      <c r="E34" s="26">
        <f>IFERROR(VLOOKUP($A34,'11G анги'!$A:$F,E$3,FALSE),"")</f>
        <v>14</v>
      </c>
      <c r="F34" s="43">
        <f>IFERROR(VLOOKUP($A34,'11G анги'!$A:$F,F$3,FALSE),"")</f>
        <v>77.7777777777778</v>
      </c>
      <c r="G34" s="32" t="str">
        <f>IFERROR(VLOOKUP($A34,'11G анги'!$A:$F,G$3,FALSE),"")</f>
        <v>VI</v>
      </c>
    </row>
    <row r="35" spans="1:7" x14ac:dyDescent="0.25">
      <c r="A35" s="26" t="s">
        <v>519</v>
      </c>
      <c r="B35" s="26" t="s">
        <v>458</v>
      </c>
      <c r="C35" s="26" t="s">
        <v>520</v>
      </c>
      <c r="D35" s="26" t="s">
        <v>275</v>
      </c>
      <c r="E35" s="26">
        <f>IFERROR(VLOOKUP($A35,'11G анги'!$A:$F,E$3,FALSE),"")</f>
        <v>13</v>
      </c>
      <c r="F35" s="43">
        <f>IFERROR(VLOOKUP($A35,'11G анги'!$A:$F,F$3,FALSE),"")</f>
        <v>72.2222222222222</v>
      </c>
      <c r="G35" s="32" t="str">
        <f>IFERROR(VLOOKUP($A35,'11G анги'!$A:$F,G$3,FALSE),"")</f>
        <v>VI</v>
      </c>
    </row>
    <row r="36" spans="1:7" x14ac:dyDescent="0.25">
      <c r="A36" s="26" t="s">
        <v>521</v>
      </c>
      <c r="B36" s="26" t="s">
        <v>458</v>
      </c>
      <c r="C36" s="26" t="s">
        <v>522</v>
      </c>
      <c r="D36" s="26" t="s">
        <v>275</v>
      </c>
      <c r="E36" s="26" t="str">
        <f>IFERROR(VLOOKUP($A36,'11G анги'!$A:$F,E$3,FALSE),"")</f>
        <v/>
      </c>
      <c r="F36" s="43" t="str">
        <f>IFERROR(VLOOKUP($A36,'11G анги'!$A:$F,F$3,FALSE),"")</f>
        <v/>
      </c>
      <c r="G36" s="32" t="str">
        <f>IFERROR(VLOOKUP($A36,'11G анги'!$A:$F,G$3,FALSE),"")</f>
        <v/>
      </c>
    </row>
    <row r="37" spans="1:7" x14ac:dyDescent="0.25">
      <c r="A37" s="26" t="s">
        <v>523</v>
      </c>
      <c r="B37" s="26" t="s">
        <v>458</v>
      </c>
      <c r="C37" s="26" t="s">
        <v>524</v>
      </c>
      <c r="D37" s="26" t="s">
        <v>275</v>
      </c>
      <c r="E37" s="26">
        <f>IFERROR(VLOOKUP($A37,'11G анги'!$A:$F,E$3,FALSE),"")</f>
        <v>14</v>
      </c>
      <c r="F37" s="43">
        <f>IFERROR(VLOOKUP($A37,'11G анги'!$A:$F,F$3,FALSE),"")</f>
        <v>77.7777777777778</v>
      </c>
      <c r="G37" s="32" t="str">
        <f>IFERROR(VLOOKUP($A37,'11G анги'!$A:$F,G$3,FALSE),"")</f>
        <v>VI</v>
      </c>
    </row>
    <row r="38" spans="1:7" x14ac:dyDescent="0.25">
      <c r="A38" s="26" t="s">
        <v>525</v>
      </c>
      <c r="B38" s="26" t="s">
        <v>458</v>
      </c>
      <c r="C38" s="26" t="s">
        <v>526</v>
      </c>
      <c r="D38" s="26" t="s">
        <v>275</v>
      </c>
      <c r="E38" s="26">
        <f>IFERROR(VLOOKUP($A38,'11G анги'!$A:$F,E$3,FALSE),"")</f>
        <v>15</v>
      </c>
      <c r="F38" s="43">
        <f>IFERROR(VLOOKUP($A38,'11G анги'!$A:$F,F$3,FALSE),"")</f>
        <v>83.3333333333333</v>
      </c>
      <c r="G38" s="32" t="str">
        <f>IFERROR(VLOOKUP($A38,'11G анги'!$A:$F,G$3,FALSE),"")</f>
        <v>VII</v>
      </c>
    </row>
    <row r="39" spans="1:7" x14ac:dyDescent="0.25">
      <c r="A39" s="26" t="s">
        <v>527</v>
      </c>
      <c r="B39" s="26" t="s">
        <v>458</v>
      </c>
      <c r="C39" s="26" t="s">
        <v>528</v>
      </c>
      <c r="D39" s="26" t="s">
        <v>275</v>
      </c>
      <c r="E39" s="26">
        <f>IFERROR(VLOOKUP($A39,'11G анги'!$A:$F,E$3,FALSE),"")</f>
        <v>15</v>
      </c>
      <c r="F39" s="43">
        <f>IFERROR(VLOOKUP($A39,'11G анги'!$A:$F,F$3,FALSE),"")</f>
        <v>83.3333333333333</v>
      </c>
      <c r="G39" s="32" t="str">
        <f>IFERROR(VLOOKUP($A39,'11G анги'!$A:$F,G$3,FALSE),"")</f>
        <v>VII</v>
      </c>
    </row>
    <row r="40" spans="1:7" x14ac:dyDescent="0.25">
      <c r="A40" s="26" t="s">
        <v>529</v>
      </c>
      <c r="B40" s="26" t="s">
        <v>458</v>
      </c>
      <c r="C40" s="26" t="s">
        <v>530</v>
      </c>
      <c r="D40" s="26" t="s">
        <v>275</v>
      </c>
      <c r="E40" s="26">
        <f>IFERROR(VLOOKUP($A40,'11G анги'!$A:$F,E$3,FALSE),"")</f>
        <v>13</v>
      </c>
      <c r="F40" s="43">
        <f>IFERROR(VLOOKUP($A40,'11G анги'!$A:$F,F$3,FALSE),"")</f>
        <v>72.2222222222222</v>
      </c>
      <c r="G40" s="32" t="str">
        <f>IFERROR(VLOOKUP($A40,'11G анги'!$A:$F,G$3,FALSE),"")</f>
        <v>VI</v>
      </c>
    </row>
    <row r="41" spans="1:7" x14ac:dyDescent="0.25">
      <c r="A41" s="26" t="s">
        <v>531</v>
      </c>
      <c r="B41" s="26" t="s">
        <v>458</v>
      </c>
      <c r="C41" s="26" t="s">
        <v>532</v>
      </c>
      <c r="D41" s="26" t="s">
        <v>275</v>
      </c>
      <c r="E41" s="26">
        <f>IFERROR(VLOOKUP($A41,'11G анги'!$A:$F,E$3,FALSE),"")</f>
        <v>14</v>
      </c>
      <c r="F41" s="43">
        <f>IFERROR(VLOOKUP($A41,'11G анги'!$A:$F,F$3,FALSE),"")</f>
        <v>77.7777777777778</v>
      </c>
      <c r="G41" s="32" t="str">
        <f>IFERROR(VLOOKUP($A41,'11G анги'!$A:$F,G$3,FALSE),"")</f>
        <v>VI</v>
      </c>
    </row>
    <row r="42" spans="1:7" x14ac:dyDescent="0.25">
      <c r="A42" s="26" t="s">
        <v>533</v>
      </c>
      <c r="B42" s="26" t="s">
        <v>458</v>
      </c>
      <c r="C42" s="26" t="s">
        <v>534</v>
      </c>
      <c r="D42" s="26" t="s">
        <v>272</v>
      </c>
      <c r="E42" s="26">
        <f>IFERROR(VLOOKUP($A42,'11G анги'!$A:$F,E$3,FALSE),"")</f>
        <v>15</v>
      </c>
      <c r="F42" s="43">
        <f>IFERROR(VLOOKUP($A42,'11G анги'!$A:$F,F$3,FALSE),"")</f>
        <v>83.3333333333333</v>
      </c>
      <c r="G42" s="32" t="str">
        <f>IFERROR(VLOOKUP($A42,'11G анги'!$A:$F,G$3,FALSE),"")</f>
        <v>VII</v>
      </c>
    </row>
    <row r="43" spans="1:7" x14ac:dyDescent="0.25">
      <c r="A43" s="26" t="s">
        <v>535</v>
      </c>
      <c r="B43" s="26" t="s">
        <v>458</v>
      </c>
      <c r="C43" s="26" t="s">
        <v>536</v>
      </c>
      <c r="D43" s="26" t="s">
        <v>275</v>
      </c>
      <c r="E43" s="26">
        <f>IFERROR(VLOOKUP($A43,'11G анги'!$A:$F,E$3,FALSE),"")</f>
        <v>0</v>
      </c>
      <c r="F43" s="43">
        <f>IFERROR(VLOOKUP($A43,'11G анги'!$A:$F,F$3,FALSE),"")</f>
        <v>0</v>
      </c>
      <c r="G43" s="32" t="str">
        <f>IFERROR(VLOOKUP($A43,'11G анги'!$A:$F,G$3,FALSE),"")</f>
        <v>I</v>
      </c>
    </row>
    <row r="44" spans="1:7" x14ac:dyDescent="0.25">
      <c r="A44" s="26" t="s">
        <v>537</v>
      </c>
      <c r="B44" s="26" t="s">
        <v>458</v>
      </c>
      <c r="C44" s="26" t="s">
        <v>538</v>
      </c>
      <c r="D44" s="26" t="s">
        <v>272</v>
      </c>
      <c r="E44" s="26">
        <f>IFERROR(VLOOKUP($A44,'11G анги'!$A:$F,E$3,FALSE),"")</f>
        <v>15</v>
      </c>
      <c r="F44" s="43">
        <f>IFERROR(VLOOKUP($A44,'11G анги'!$A:$F,F$3,FALSE),"")</f>
        <v>83.3333333333333</v>
      </c>
      <c r="G44" s="32" t="str">
        <f>IFERROR(VLOOKUP($A44,'11G анги'!$A:$F,G$3,FALSE),"")</f>
        <v>VII</v>
      </c>
    </row>
    <row r="45" spans="1:7" x14ac:dyDescent="0.25">
      <c r="A45" s="26" t="s">
        <v>539</v>
      </c>
      <c r="B45" s="26" t="s">
        <v>458</v>
      </c>
      <c r="C45" s="26" t="s">
        <v>540</v>
      </c>
      <c r="D45" s="26" t="s">
        <v>275</v>
      </c>
      <c r="E45" s="26">
        <f>IFERROR(VLOOKUP($A45,'11G анги'!$A:$F,E$3,FALSE),"")</f>
        <v>15</v>
      </c>
      <c r="F45" s="43">
        <f>IFERROR(VLOOKUP($A45,'11G анги'!$A:$F,F$3,FALSE),"")</f>
        <v>83.3333333333333</v>
      </c>
      <c r="G45" s="32" t="str">
        <f>IFERROR(VLOOKUP($A45,'11G анги'!$A:$F,G$3,FALSE),"")</f>
        <v>VII</v>
      </c>
    </row>
    <row r="46" spans="1:7" x14ac:dyDescent="0.25">
      <c r="A46" s="26" t="s">
        <v>541</v>
      </c>
      <c r="B46" s="26" t="s">
        <v>458</v>
      </c>
      <c r="C46" s="26" t="s">
        <v>542</v>
      </c>
      <c r="D46" s="26" t="s">
        <v>275</v>
      </c>
      <c r="E46" s="26">
        <f>IFERROR(VLOOKUP($A46,'11G анги'!$A:$F,E$3,FALSE),"")</f>
        <v>15</v>
      </c>
      <c r="F46" s="43">
        <f>IFERROR(VLOOKUP($A46,'11G анги'!$A:$F,F$3,FALSE),"")</f>
        <v>83.3333333333333</v>
      </c>
      <c r="G46" s="32" t="str">
        <f>IFERROR(VLOOKUP($A46,'11G анги'!$A:$F,G$3,FALSE),"")</f>
        <v>VII</v>
      </c>
    </row>
    <row r="47" spans="1:7" x14ac:dyDescent="0.25">
      <c r="A47" s="26" t="s">
        <v>543</v>
      </c>
      <c r="B47" s="26" t="s">
        <v>458</v>
      </c>
      <c r="C47" s="26" t="s">
        <v>544</v>
      </c>
      <c r="D47" s="26" t="s">
        <v>275</v>
      </c>
      <c r="E47" s="26">
        <f>IFERROR(VLOOKUP($A47,'11G анги'!$A:$F,E$3,FALSE),"")</f>
        <v>11</v>
      </c>
      <c r="F47" s="43">
        <f>IFERROR(VLOOKUP($A47,'11G анги'!$A:$F,F$3,FALSE),"")</f>
        <v>61.1111111111111</v>
      </c>
      <c r="G47" s="32" t="str">
        <f>IFERROR(VLOOKUP($A47,'11G анги'!$A:$F,G$3,FALSE),"")</f>
        <v>V</v>
      </c>
    </row>
    <row r="48" spans="1:7" x14ac:dyDescent="0.25">
      <c r="A48" s="26" t="s">
        <v>545</v>
      </c>
      <c r="B48" s="26" t="s">
        <v>458</v>
      </c>
      <c r="C48" s="26" t="s">
        <v>546</v>
      </c>
      <c r="D48" s="26" t="s">
        <v>275</v>
      </c>
      <c r="E48" s="26">
        <f>IFERROR(VLOOKUP($A48,'11G анги'!$A:$F,E$3,FALSE),"")</f>
        <v>13</v>
      </c>
      <c r="F48" s="43">
        <f>IFERROR(VLOOKUP($A48,'11G анги'!$A:$F,F$3,FALSE),"")</f>
        <v>72.2222222222222</v>
      </c>
      <c r="G48" s="32" t="str">
        <f>IFERROR(VLOOKUP($A48,'11G анги'!$A:$F,G$3,FALSE),"")</f>
        <v>VI</v>
      </c>
    </row>
    <row r="49" spans="1:7" x14ac:dyDescent="0.25">
      <c r="A49" s="26" t="s">
        <v>547</v>
      </c>
      <c r="B49" s="26" t="s">
        <v>548</v>
      </c>
      <c r="C49" s="26" t="s">
        <v>549</v>
      </c>
      <c r="D49" s="26" t="s">
        <v>272</v>
      </c>
      <c r="E49" s="26">
        <f>IFERROR(VLOOKUP($A49,'11G анги'!$A:$F,E$3,FALSE),"")</f>
        <v>12</v>
      </c>
      <c r="F49" s="43">
        <f>IFERROR(VLOOKUP($A49,'11G анги'!$A:$F,F$3,FALSE),"")</f>
        <v>66.6666666666667</v>
      </c>
      <c r="G49" s="32" t="str">
        <f>IFERROR(VLOOKUP($A49,'11G анги'!$A:$F,G$3,FALSE),"")</f>
        <v>V</v>
      </c>
    </row>
    <row r="50" spans="1:7" x14ac:dyDescent="0.25">
      <c r="A50" s="26" t="s">
        <v>550</v>
      </c>
      <c r="B50" s="26" t="s">
        <v>548</v>
      </c>
      <c r="C50" s="26" t="s">
        <v>551</v>
      </c>
      <c r="D50" s="26" t="s">
        <v>275</v>
      </c>
      <c r="E50" s="26">
        <f>IFERROR(VLOOKUP($A50,'11G анги'!$A:$F,E$3,FALSE),"")</f>
        <v>15</v>
      </c>
      <c r="F50" s="43">
        <f>IFERROR(VLOOKUP($A50,'11G анги'!$A:$F,F$3,FALSE),"")</f>
        <v>83.3333333333333</v>
      </c>
      <c r="G50" s="32" t="str">
        <f>IFERROR(VLOOKUP($A50,'11G анги'!$A:$F,G$3,FALSE),"")</f>
        <v>VII</v>
      </c>
    </row>
    <row r="51" spans="1:7" x14ac:dyDescent="0.25">
      <c r="A51" s="26" t="s">
        <v>552</v>
      </c>
      <c r="B51" s="26" t="s">
        <v>548</v>
      </c>
      <c r="C51" s="26" t="s">
        <v>553</v>
      </c>
      <c r="D51" s="26" t="s">
        <v>272</v>
      </c>
      <c r="E51" s="26" t="str">
        <f>IFERROR(VLOOKUP($A51,'11G анги'!$A:$F,E$3,FALSE),"")</f>
        <v/>
      </c>
      <c r="F51" s="43" t="str">
        <f>IFERROR(VLOOKUP($A51,'11G анги'!$A:$F,F$3,FALSE),"")</f>
        <v/>
      </c>
      <c r="G51" s="32" t="str">
        <f>IFERROR(VLOOKUP($A51,'11G анги'!$A:$F,G$3,FALSE),"")</f>
        <v/>
      </c>
    </row>
    <row r="52" spans="1:7" x14ac:dyDescent="0.25">
      <c r="A52" s="26" t="s">
        <v>554</v>
      </c>
      <c r="B52" s="26" t="s">
        <v>548</v>
      </c>
      <c r="C52" s="26" t="s">
        <v>555</v>
      </c>
      <c r="D52" s="26" t="s">
        <v>275</v>
      </c>
      <c r="E52" s="26">
        <f>IFERROR(VLOOKUP($A52,'11G анги'!$A:$F,E$3,FALSE),"")</f>
        <v>10</v>
      </c>
      <c r="F52" s="43">
        <f>IFERROR(VLOOKUP($A52,'11G анги'!$A:$F,F$3,FALSE),"")</f>
        <v>55.5555555555556</v>
      </c>
      <c r="G52" s="32" t="str">
        <f>IFERROR(VLOOKUP($A52,'11G анги'!$A:$F,G$3,FALSE),"")</f>
        <v>IV</v>
      </c>
    </row>
    <row r="53" spans="1:7" x14ac:dyDescent="0.25">
      <c r="A53" s="26" t="s">
        <v>556</v>
      </c>
      <c r="B53" s="26" t="s">
        <v>548</v>
      </c>
      <c r="C53" s="26" t="s">
        <v>557</v>
      </c>
      <c r="D53" s="26" t="s">
        <v>272</v>
      </c>
      <c r="E53" s="26">
        <f>IFERROR(VLOOKUP($A53,'11G анги'!$A:$F,E$3,FALSE),"")</f>
        <v>11</v>
      </c>
      <c r="F53" s="43">
        <f>IFERROR(VLOOKUP($A53,'11G анги'!$A:$F,F$3,FALSE),"")</f>
        <v>61.1111111111111</v>
      </c>
      <c r="G53" s="32" t="str">
        <f>IFERROR(VLOOKUP($A53,'11G анги'!$A:$F,G$3,FALSE),"")</f>
        <v>V</v>
      </c>
    </row>
    <row r="54" spans="1:7" x14ac:dyDescent="0.25">
      <c r="A54" s="26" t="s">
        <v>558</v>
      </c>
      <c r="B54" s="26" t="s">
        <v>548</v>
      </c>
      <c r="C54" s="26" t="s">
        <v>559</v>
      </c>
      <c r="D54" s="26" t="s">
        <v>272</v>
      </c>
      <c r="E54" s="26">
        <f>IFERROR(VLOOKUP($A54,'11G анги'!$A:$F,E$3,FALSE),"")</f>
        <v>9</v>
      </c>
      <c r="F54" s="43">
        <f>IFERROR(VLOOKUP($A54,'11G анги'!$A:$F,F$3,FALSE),"")</f>
        <v>50</v>
      </c>
      <c r="G54" s="32" t="str">
        <f>IFERROR(VLOOKUP($A54,'11G анги'!$A:$F,G$3,FALSE),"")</f>
        <v>IV</v>
      </c>
    </row>
    <row r="55" spans="1:7" x14ac:dyDescent="0.25">
      <c r="A55" s="26" t="s">
        <v>560</v>
      </c>
      <c r="B55" s="26" t="s">
        <v>548</v>
      </c>
      <c r="C55" s="26" t="s">
        <v>561</v>
      </c>
      <c r="D55" s="26" t="s">
        <v>275</v>
      </c>
      <c r="E55" s="26">
        <f>IFERROR(VLOOKUP($A55,'11G анги'!$A:$F,E$3,FALSE),"")</f>
        <v>11</v>
      </c>
      <c r="F55" s="43">
        <f>IFERROR(VLOOKUP($A55,'11G анги'!$A:$F,F$3,FALSE),"")</f>
        <v>61.1111111111111</v>
      </c>
      <c r="G55" s="32" t="str">
        <f>IFERROR(VLOOKUP($A55,'11G анги'!$A:$F,G$3,FALSE),"")</f>
        <v>V</v>
      </c>
    </row>
    <row r="56" spans="1:7" x14ac:dyDescent="0.25">
      <c r="A56" s="26" t="s">
        <v>562</v>
      </c>
      <c r="B56" s="26" t="s">
        <v>548</v>
      </c>
      <c r="C56" s="26" t="s">
        <v>563</v>
      </c>
      <c r="D56" s="26" t="s">
        <v>275</v>
      </c>
      <c r="E56" s="26">
        <f>IFERROR(VLOOKUP($A56,'11G анги'!$A:$F,E$3,FALSE),"")</f>
        <v>14</v>
      </c>
      <c r="F56" s="43">
        <f>IFERROR(VLOOKUP($A56,'11G анги'!$A:$F,F$3,FALSE),"")</f>
        <v>77.7777777777778</v>
      </c>
      <c r="G56" s="32" t="str">
        <f>IFERROR(VLOOKUP($A56,'11G анги'!$A:$F,G$3,FALSE),"")</f>
        <v>VI</v>
      </c>
    </row>
    <row r="57" spans="1:7" x14ac:dyDescent="0.25">
      <c r="A57" s="26" t="s">
        <v>564</v>
      </c>
      <c r="B57" s="26" t="s">
        <v>548</v>
      </c>
      <c r="C57" s="26" t="s">
        <v>565</v>
      </c>
      <c r="D57" s="26" t="s">
        <v>275</v>
      </c>
      <c r="E57" s="26">
        <f>IFERROR(VLOOKUP($A57,'11G анги'!$A:$F,E$3,FALSE),"")</f>
        <v>10</v>
      </c>
      <c r="F57" s="43">
        <f>IFERROR(VLOOKUP($A57,'11G анги'!$A:$F,F$3,FALSE),"")</f>
        <v>55.5555555555556</v>
      </c>
      <c r="G57" s="32" t="str">
        <f>IFERROR(VLOOKUP($A57,'11G анги'!$A:$F,G$3,FALSE),"")</f>
        <v>IV</v>
      </c>
    </row>
    <row r="58" spans="1:7" x14ac:dyDescent="0.25">
      <c r="A58" s="26" t="s">
        <v>566</v>
      </c>
      <c r="B58" s="26" t="s">
        <v>548</v>
      </c>
      <c r="C58" s="26" t="s">
        <v>567</v>
      </c>
      <c r="D58" s="26" t="s">
        <v>272</v>
      </c>
      <c r="E58" s="26">
        <f>IFERROR(VLOOKUP($A58,'11G анги'!$A:$F,E$3,FALSE),"")</f>
        <v>14</v>
      </c>
      <c r="F58" s="43">
        <f>IFERROR(VLOOKUP($A58,'11G анги'!$A:$F,F$3,FALSE),"")</f>
        <v>77.7777777777778</v>
      </c>
      <c r="G58" s="32" t="str">
        <f>IFERROR(VLOOKUP($A58,'11G анги'!$A:$F,G$3,FALSE),"")</f>
        <v>VI</v>
      </c>
    </row>
    <row r="59" spans="1:7" x14ac:dyDescent="0.25">
      <c r="A59" s="26" t="s">
        <v>568</v>
      </c>
      <c r="B59" s="26" t="s">
        <v>548</v>
      </c>
      <c r="C59" s="26" t="s">
        <v>569</v>
      </c>
      <c r="D59" s="26" t="s">
        <v>272</v>
      </c>
      <c r="E59" s="26">
        <f>IFERROR(VLOOKUP($A59,'11G анги'!$A:$F,E$3,FALSE),"")</f>
        <v>10</v>
      </c>
      <c r="F59" s="43">
        <f>IFERROR(VLOOKUP($A59,'11G анги'!$A:$F,F$3,FALSE),"")</f>
        <v>55.5555555555556</v>
      </c>
      <c r="G59" s="32" t="str">
        <f>IFERROR(VLOOKUP($A59,'11G анги'!$A:$F,G$3,FALSE),"")</f>
        <v>IV</v>
      </c>
    </row>
    <row r="60" spans="1:7" x14ac:dyDescent="0.25">
      <c r="A60" s="26" t="s">
        <v>570</v>
      </c>
      <c r="B60" s="26" t="s">
        <v>548</v>
      </c>
      <c r="C60" s="26" t="s">
        <v>571</v>
      </c>
      <c r="D60" s="26" t="s">
        <v>272</v>
      </c>
      <c r="E60" s="26">
        <f>IFERROR(VLOOKUP($A60,'11G анги'!$A:$F,E$3,FALSE),"")</f>
        <v>16</v>
      </c>
      <c r="F60" s="43">
        <f>IFERROR(VLOOKUP($A60,'11G анги'!$A:$F,F$3,FALSE),"")</f>
        <v>88.8888888888889</v>
      </c>
      <c r="G60" s="32" t="str">
        <f>IFERROR(VLOOKUP($A60,'11G анги'!$A:$F,G$3,FALSE),"")</f>
        <v>VII</v>
      </c>
    </row>
    <row r="61" spans="1:7" x14ac:dyDescent="0.25">
      <c r="A61" s="26" t="s">
        <v>572</v>
      </c>
      <c r="B61" s="26" t="s">
        <v>548</v>
      </c>
      <c r="C61" s="26" t="s">
        <v>573</v>
      </c>
      <c r="D61" s="26" t="s">
        <v>272</v>
      </c>
      <c r="E61" s="26">
        <f>IFERROR(VLOOKUP($A61,'11G анги'!$A:$F,E$3,FALSE),"")</f>
        <v>14</v>
      </c>
      <c r="F61" s="43">
        <f>IFERROR(VLOOKUP($A61,'11G анги'!$A:$F,F$3,FALSE),"")</f>
        <v>77.7777777777778</v>
      </c>
      <c r="G61" s="32" t="str">
        <f>IFERROR(VLOOKUP($A61,'11G анги'!$A:$F,G$3,FALSE),"")</f>
        <v>VI</v>
      </c>
    </row>
    <row r="62" spans="1:7" x14ac:dyDescent="0.25">
      <c r="A62" s="26" t="s">
        <v>574</v>
      </c>
      <c r="B62" s="26" t="s">
        <v>548</v>
      </c>
      <c r="C62" s="26" t="s">
        <v>575</v>
      </c>
      <c r="D62" s="26" t="s">
        <v>275</v>
      </c>
      <c r="E62" s="26">
        <f>IFERROR(VLOOKUP($A62,'11G анги'!$A:$F,E$3,FALSE),"")</f>
        <v>13</v>
      </c>
      <c r="F62" s="43">
        <f>IFERROR(VLOOKUP($A62,'11G анги'!$A:$F,F$3,FALSE),"")</f>
        <v>72.2222222222222</v>
      </c>
      <c r="G62" s="32" t="str">
        <f>IFERROR(VLOOKUP($A62,'11G анги'!$A:$F,G$3,FALSE),"")</f>
        <v>VI</v>
      </c>
    </row>
    <row r="63" spans="1:7" x14ac:dyDescent="0.25">
      <c r="A63" s="26" t="s">
        <v>576</v>
      </c>
      <c r="B63" s="26" t="s">
        <v>548</v>
      </c>
      <c r="C63" s="26" t="s">
        <v>577</v>
      </c>
      <c r="D63" s="26" t="s">
        <v>275</v>
      </c>
      <c r="E63" s="26">
        <f>IFERROR(VLOOKUP($A63,'11G анги'!$A:$F,E$3,FALSE),"")</f>
        <v>14</v>
      </c>
      <c r="F63" s="43">
        <f>IFERROR(VLOOKUP($A63,'11G анги'!$A:$F,F$3,FALSE),"")</f>
        <v>77.7777777777778</v>
      </c>
      <c r="G63" s="32" t="str">
        <f>IFERROR(VLOOKUP($A63,'11G анги'!$A:$F,G$3,FALSE),"")</f>
        <v>VI</v>
      </c>
    </row>
    <row r="64" spans="1:7" x14ac:dyDescent="0.25">
      <c r="A64" s="26" t="s">
        <v>578</v>
      </c>
      <c r="B64" s="26" t="s">
        <v>548</v>
      </c>
      <c r="C64" s="26" t="s">
        <v>579</v>
      </c>
      <c r="D64" s="26" t="s">
        <v>275</v>
      </c>
      <c r="E64" s="26">
        <f>IFERROR(VLOOKUP($A64,'11G анги'!$A:$F,E$3,FALSE),"")</f>
        <v>8</v>
      </c>
      <c r="F64" s="43">
        <f>IFERROR(VLOOKUP($A64,'11G анги'!$A:$F,F$3,FALSE),"")</f>
        <v>44.4444444444444</v>
      </c>
      <c r="G64" s="32" t="str">
        <f>IFERROR(VLOOKUP($A64,'11G анги'!$A:$F,G$3,FALSE),"")</f>
        <v>III</v>
      </c>
    </row>
    <row r="65" spans="1:7" x14ac:dyDescent="0.25">
      <c r="A65" s="26" t="s">
        <v>580</v>
      </c>
      <c r="B65" s="26" t="s">
        <v>548</v>
      </c>
      <c r="C65" s="26" t="s">
        <v>581</v>
      </c>
      <c r="D65" s="26" t="s">
        <v>275</v>
      </c>
      <c r="E65" s="26">
        <f>IFERROR(VLOOKUP($A65,'11G анги'!$A:$F,E$3,FALSE),"")</f>
        <v>9</v>
      </c>
      <c r="F65" s="43">
        <f>IFERROR(VLOOKUP($A65,'11G анги'!$A:$F,F$3,FALSE),"")</f>
        <v>50</v>
      </c>
      <c r="G65" s="32" t="str">
        <f>IFERROR(VLOOKUP($A65,'11G анги'!$A:$F,G$3,FALSE),"")</f>
        <v>IV</v>
      </c>
    </row>
    <row r="66" spans="1:7" x14ac:dyDescent="0.25">
      <c r="A66" s="26" t="s">
        <v>582</v>
      </c>
      <c r="B66" s="26" t="s">
        <v>548</v>
      </c>
      <c r="C66" s="26" t="s">
        <v>583</v>
      </c>
      <c r="D66" s="26" t="s">
        <v>275</v>
      </c>
      <c r="E66" s="26">
        <f>IFERROR(VLOOKUP($A66,'11G анги'!$A:$F,E$3,FALSE),"")</f>
        <v>16</v>
      </c>
      <c r="F66" s="43">
        <f>IFERROR(VLOOKUP($A66,'11G анги'!$A:$F,F$3,FALSE),"")</f>
        <v>88.8888888888889</v>
      </c>
      <c r="G66" s="32" t="str">
        <f>IFERROR(VLOOKUP($A66,'11G анги'!$A:$F,G$3,FALSE),"")</f>
        <v>VII</v>
      </c>
    </row>
    <row r="67" spans="1:7" x14ac:dyDescent="0.25">
      <c r="A67" s="26" t="s">
        <v>584</v>
      </c>
      <c r="B67" s="26" t="s">
        <v>548</v>
      </c>
      <c r="C67" s="26" t="s">
        <v>585</v>
      </c>
      <c r="D67" s="26" t="s">
        <v>275</v>
      </c>
      <c r="E67" s="26">
        <f>IFERROR(VLOOKUP($A67,'11G анги'!$A:$F,E$3,FALSE),"")</f>
        <v>11</v>
      </c>
      <c r="F67" s="43">
        <f>IFERROR(VLOOKUP($A67,'11G анги'!$A:$F,F$3,FALSE),"")</f>
        <v>61.1111111111111</v>
      </c>
      <c r="G67" s="32" t="str">
        <f>IFERROR(VLOOKUP($A67,'11G анги'!$A:$F,G$3,FALSE),"")</f>
        <v>V</v>
      </c>
    </row>
    <row r="68" spans="1:7" x14ac:dyDescent="0.25">
      <c r="A68" s="26" t="s">
        <v>586</v>
      </c>
      <c r="B68" s="26" t="s">
        <v>548</v>
      </c>
      <c r="C68" s="26" t="s">
        <v>587</v>
      </c>
      <c r="D68" s="26" t="s">
        <v>275</v>
      </c>
      <c r="E68" s="26">
        <f>IFERROR(VLOOKUP($A68,'11G анги'!$A:$F,E$3,FALSE),"")</f>
        <v>16</v>
      </c>
      <c r="F68" s="43">
        <f>IFERROR(VLOOKUP($A68,'11G анги'!$A:$F,F$3,FALSE),"")</f>
        <v>88.8888888888889</v>
      </c>
      <c r="G68" s="32" t="str">
        <f>IFERROR(VLOOKUP($A68,'11G анги'!$A:$F,G$3,FALSE),"")</f>
        <v>VII</v>
      </c>
    </row>
    <row r="69" spans="1:7" x14ac:dyDescent="0.25">
      <c r="A69" s="26" t="s">
        <v>588</v>
      </c>
      <c r="B69" s="26" t="s">
        <v>548</v>
      </c>
      <c r="C69" s="26" t="s">
        <v>589</v>
      </c>
      <c r="D69" s="26" t="s">
        <v>272</v>
      </c>
      <c r="E69" s="26">
        <f>IFERROR(VLOOKUP($A69,'11G анги'!$A:$F,E$3,FALSE),"")</f>
        <v>6</v>
      </c>
      <c r="F69" s="43">
        <f>IFERROR(VLOOKUP($A69,'11G анги'!$A:$F,F$3,FALSE),"")</f>
        <v>33.3333333333333</v>
      </c>
      <c r="G69" s="32" t="str">
        <f>IFERROR(VLOOKUP($A69,'11G анги'!$A:$F,G$3,FALSE),"")</f>
        <v>II</v>
      </c>
    </row>
    <row r="70" spans="1:7" x14ac:dyDescent="0.25">
      <c r="A70" s="26" t="s">
        <v>590</v>
      </c>
      <c r="B70" s="26" t="s">
        <v>548</v>
      </c>
      <c r="C70" s="26" t="s">
        <v>591</v>
      </c>
      <c r="D70" s="26" t="s">
        <v>275</v>
      </c>
      <c r="E70" s="26">
        <f>IFERROR(VLOOKUP($A70,'11G анги'!$A:$F,E$3,FALSE),"")</f>
        <v>13</v>
      </c>
      <c r="F70" s="43">
        <f>IFERROR(VLOOKUP($A70,'11G анги'!$A:$F,F$3,FALSE),"")</f>
        <v>72.2222222222222</v>
      </c>
      <c r="G70" s="32" t="str">
        <f>IFERROR(VLOOKUP($A70,'11G анги'!$A:$F,G$3,FALSE),"")</f>
        <v>VI</v>
      </c>
    </row>
    <row r="71" spans="1:7" x14ac:dyDescent="0.25">
      <c r="A71" s="26" t="s">
        <v>592</v>
      </c>
      <c r="B71" s="26" t="s">
        <v>548</v>
      </c>
      <c r="C71" s="26" t="s">
        <v>593</v>
      </c>
      <c r="D71" s="26" t="s">
        <v>275</v>
      </c>
      <c r="E71" s="26">
        <f>IFERROR(VLOOKUP($A71,'11G анги'!$A:$F,E$3,FALSE),"")</f>
        <v>11</v>
      </c>
      <c r="F71" s="43">
        <f>IFERROR(VLOOKUP($A71,'11G анги'!$A:$F,F$3,FALSE),"")</f>
        <v>61.1111111111111</v>
      </c>
      <c r="G71" s="32" t="str">
        <f>IFERROR(VLOOKUP($A71,'11G анги'!$A:$F,G$3,FALSE),"")</f>
        <v>V</v>
      </c>
    </row>
    <row r="72" spans="1:7" x14ac:dyDescent="0.25">
      <c r="A72" s="26" t="s">
        <v>594</v>
      </c>
      <c r="B72" s="26" t="s">
        <v>548</v>
      </c>
      <c r="C72" s="26" t="s">
        <v>595</v>
      </c>
      <c r="D72" s="26" t="s">
        <v>275</v>
      </c>
      <c r="E72" s="26">
        <f>IFERROR(VLOOKUP($A72,'11G анги'!$A:$F,E$3,FALSE),"")</f>
        <v>12</v>
      </c>
      <c r="F72" s="43">
        <f>IFERROR(VLOOKUP($A72,'11G анги'!$A:$F,F$3,FALSE),"")</f>
        <v>66.6666666666667</v>
      </c>
      <c r="G72" s="32" t="str">
        <f>IFERROR(VLOOKUP($A72,'11G анги'!$A:$F,G$3,FALSE),"")</f>
        <v>V</v>
      </c>
    </row>
    <row r="73" spans="1:7" x14ac:dyDescent="0.25">
      <c r="A73" s="26" t="s">
        <v>596</v>
      </c>
      <c r="B73" s="26" t="s">
        <v>548</v>
      </c>
      <c r="C73" s="26" t="s">
        <v>597</v>
      </c>
      <c r="D73" s="26" t="s">
        <v>275</v>
      </c>
      <c r="E73" s="26">
        <f>IFERROR(VLOOKUP($A73,'11G анги'!$A:$F,E$3,FALSE),"")</f>
        <v>12</v>
      </c>
      <c r="F73" s="43">
        <f>IFERROR(VLOOKUP($A73,'11G анги'!$A:$F,F$3,FALSE),"")</f>
        <v>66.6666666666667</v>
      </c>
      <c r="G73" s="32" t="str">
        <f>IFERROR(VLOOKUP($A73,'11G анги'!$A:$F,G$3,FALSE),"")</f>
        <v>V</v>
      </c>
    </row>
    <row r="74" spans="1:7" x14ac:dyDescent="0.25">
      <c r="A74" s="26" t="s">
        <v>598</v>
      </c>
      <c r="B74" s="26" t="s">
        <v>548</v>
      </c>
      <c r="C74" s="26" t="s">
        <v>599</v>
      </c>
      <c r="D74" s="26" t="s">
        <v>275</v>
      </c>
      <c r="E74" s="26" t="str">
        <f>IFERROR(VLOOKUP($A74,'11G анги'!$A:$F,E$3,FALSE),"")</f>
        <v/>
      </c>
      <c r="F74" s="43" t="str">
        <f>IFERROR(VLOOKUP($A74,'11G анги'!$A:$F,F$3,FALSE),"")</f>
        <v/>
      </c>
      <c r="G74" s="32" t="str">
        <f>IFERROR(VLOOKUP($A74,'11G анги'!$A:$F,G$3,FALSE),"")</f>
        <v/>
      </c>
    </row>
    <row r="75" spans="1:7" x14ac:dyDescent="0.25">
      <c r="A75" s="26" t="s">
        <v>600</v>
      </c>
      <c r="B75" s="26" t="s">
        <v>548</v>
      </c>
      <c r="C75" s="26" t="s">
        <v>601</v>
      </c>
      <c r="D75" s="26" t="s">
        <v>275</v>
      </c>
      <c r="E75" s="26">
        <f>IFERROR(VLOOKUP($A75,'11G анги'!$A:$F,E$3,FALSE),"")</f>
        <v>15</v>
      </c>
      <c r="F75" s="43">
        <f>IFERROR(VLOOKUP($A75,'11G анги'!$A:$F,F$3,FALSE),"")</f>
        <v>83.3333333333333</v>
      </c>
      <c r="G75" s="32" t="str">
        <f>IFERROR(VLOOKUP($A75,'11G анги'!$A:$F,G$3,FALSE),"")</f>
        <v>VII</v>
      </c>
    </row>
    <row r="76" spans="1:7" x14ac:dyDescent="0.25">
      <c r="A76" s="26" t="s">
        <v>602</v>
      </c>
      <c r="B76" s="26" t="s">
        <v>548</v>
      </c>
      <c r="C76" s="26" t="s">
        <v>603</v>
      </c>
      <c r="D76" s="26" t="s">
        <v>272</v>
      </c>
      <c r="E76" s="26">
        <f>IFERROR(VLOOKUP($A76,'11G анги'!$A:$F,E$3,FALSE),"")</f>
        <v>11</v>
      </c>
      <c r="F76" s="43">
        <f>IFERROR(VLOOKUP($A76,'11G анги'!$A:$F,F$3,FALSE),"")</f>
        <v>61.1111111111111</v>
      </c>
      <c r="G76" s="32" t="str">
        <f>IFERROR(VLOOKUP($A76,'11G анги'!$A:$F,G$3,FALSE),"")</f>
        <v>V</v>
      </c>
    </row>
    <row r="77" spans="1:7" x14ac:dyDescent="0.25">
      <c r="A77" s="26" t="s">
        <v>604</v>
      </c>
      <c r="B77" s="26" t="s">
        <v>548</v>
      </c>
      <c r="C77" s="26" t="s">
        <v>605</v>
      </c>
      <c r="D77" s="26" t="s">
        <v>275</v>
      </c>
      <c r="E77" s="26">
        <f>IFERROR(VLOOKUP($A77,'11G анги'!$A:$F,E$3,FALSE),"")</f>
        <v>12</v>
      </c>
      <c r="F77" s="43">
        <f>IFERROR(VLOOKUP($A77,'11G анги'!$A:$F,F$3,FALSE),"")</f>
        <v>66.6666666666667</v>
      </c>
      <c r="G77" s="32" t="str">
        <f>IFERROR(VLOOKUP($A77,'11G анги'!$A:$F,G$3,FALSE),"")</f>
        <v>V</v>
      </c>
    </row>
    <row r="78" spans="1:7" x14ac:dyDescent="0.25">
      <c r="A78" s="26" t="s">
        <v>606</v>
      </c>
      <c r="B78" s="26" t="s">
        <v>548</v>
      </c>
      <c r="C78" s="26" t="s">
        <v>607</v>
      </c>
      <c r="D78" s="26" t="s">
        <v>275</v>
      </c>
      <c r="E78" s="26">
        <f>IFERROR(VLOOKUP($A78,'11G анги'!$A:$F,E$3,FALSE),"")</f>
        <v>8</v>
      </c>
      <c r="F78" s="43">
        <f>IFERROR(VLOOKUP($A78,'11G анги'!$A:$F,F$3,FALSE),"")</f>
        <v>44.4444444444444</v>
      </c>
      <c r="G78" s="32" t="str">
        <f>IFERROR(VLOOKUP($A78,'11G анги'!$A:$F,G$3,FALSE),"")</f>
        <v>III</v>
      </c>
    </row>
    <row r="79" spans="1:7" x14ac:dyDescent="0.25">
      <c r="A79" s="26" t="s">
        <v>608</v>
      </c>
      <c r="B79" s="26" t="s">
        <v>548</v>
      </c>
      <c r="C79" s="26" t="s">
        <v>609</v>
      </c>
      <c r="D79" s="26" t="s">
        <v>275</v>
      </c>
      <c r="E79" s="26">
        <f>IFERROR(VLOOKUP($A79,'11G анги'!$A:$F,E$3,FALSE),"")</f>
        <v>12</v>
      </c>
      <c r="F79" s="43">
        <f>IFERROR(VLOOKUP($A79,'11G анги'!$A:$F,F$3,FALSE),"")</f>
        <v>66.6666666666667</v>
      </c>
      <c r="G79" s="32" t="str">
        <f>IFERROR(VLOOKUP($A79,'11G анги'!$A:$F,G$3,FALSE),"")</f>
        <v>V</v>
      </c>
    </row>
    <row r="80" spans="1:7" x14ac:dyDescent="0.25">
      <c r="A80" s="26" t="s">
        <v>610</v>
      </c>
      <c r="B80" s="26" t="s">
        <v>548</v>
      </c>
      <c r="C80" s="26" t="s">
        <v>611</v>
      </c>
      <c r="D80" s="26" t="s">
        <v>275</v>
      </c>
      <c r="E80" s="26">
        <f>IFERROR(VLOOKUP($A80,'11G анги'!$A:$F,E$3,FALSE),"")</f>
        <v>11</v>
      </c>
      <c r="F80" s="43">
        <f>IFERROR(VLOOKUP($A80,'11G анги'!$A:$F,F$3,FALSE),"")</f>
        <v>61.1111111111111</v>
      </c>
      <c r="G80" s="32" t="str">
        <f>IFERROR(VLOOKUP($A80,'11G анги'!$A:$F,G$3,FALSE),"")</f>
        <v>V</v>
      </c>
    </row>
    <row r="81" spans="1:7" x14ac:dyDescent="0.25">
      <c r="A81" s="26" t="s">
        <v>612</v>
      </c>
      <c r="B81" s="26" t="s">
        <v>548</v>
      </c>
      <c r="C81" s="26" t="s">
        <v>613</v>
      </c>
      <c r="D81" s="26" t="s">
        <v>275</v>
      </c>
      <c r="E81" s="26">
        <f>IFERROR(VLOOKUP($A81,'11G анги'!$A:$F,E$3,FALSE),"")</f>
        <v>8</v>
      </c>
      <c r="F81" s="43">
        <f>IFERROR(VLOOKUP($A81,'11G анги'!$A:$F,F$3,FALSE),"")</f>
        <v>44.4444444444444</v>
      </c>
      <c r="G81" s="32" t="str">
        <f>IFERROR(VLOOKUP($A81,'11G анги'!$A:$F,G$3,FALSE),"")</f>
        <v>III</v>
      </c>
    </row>
    <row r="82" spans="1:7" x14ac:dyDescent="0.25">
      <c r="A82" s="26" t="s">
        <v>614</v>
      </c>
      <c r="B82" s="26" t="s">
        <v>548</v>
      </c>
      <c r="C82" s="26" t="s">
        <v>615</v>
      </c>
      <c r="D82" s="26" t="s">
        <v>275</v>
      </c>
      <c r="E82" s="26">
        <f>IFERROR(VLOOKUP($A82,'11G анги'!$A:$F,E$3,FALSE),"")</f>
        <v>11</v>
      </c>
      <c r="F82" s="43">
        <f>IFERROR(VLOOKUP($A82,'11G анги'!$A:$F,F$3,FALSE),"")</f>
        <v>61.1111111111111</v>
      </c>
      <c r="G82" s="32" t="str">
        <f>IFERROR(VLOOKUP($A82,'11G анги'!$A:$F,G$3,FALSE),"")</f>
        <v>V</v>
      </c>
    </row>
    <row r="83" spans="1:7" x14ac:dyDescent="0.25">
      <c r="A83" s="26" t="s">
        <v>616</v>
      </c>
      <c r="B83" s="26" t="s">
        <v>548</v>
      </c>
      <c r="C83" s="26" t="s">
        <v>617</v>
      </c>
      <c r="D83" s="26" t="s">
        <v>275</v>
      </c>
      <c r="E83" s="26">
        <f>IFERROR(VLOOKUP($A83,'11G анги'!$A:$F,E$3,FALSE),"")</f>
        <v>14</v>
      </c>
      <c r="F83" s="43">
        <f>IFERROR(VLOOKUP($A83,'11G анги'!$A:$F,F$3,FALSE),"")</f>
        <v>77.7777777777778</v>
      </c>
      <c r="G83" s="32" t="str">
        <f>IFERROR(VLOOKUP($A83,'11G анги'!$A:$F,G$3,FALSE),"")</f>
        <v>VI</v>
      </c>
    </row>
    <row r="84" spans="1:7" x14ac:dyDescent="0.25">
      <c r="A84" s="26" t="s">
        <v>618</v>
      </c>
      <c r="B84" s="26" t="s">
        <v>548</v>
      </c>
      <c r="C84" s="26" t="s">
        <v>619</v>
      </c>
      <c r="D84" s="26" t="s">
        <v>272</v>
      </c>
      <c r="E84" s="26">
        <f>IFERROR(VLOOKUP($A84,'11G анги'!$A:$F,E$3,FALSE),"")</f>
        <v>13</v>
      </c>
      <c r="F84" s="43">
        <f>IFERROR(VLOOKUP($A84,'11G анги'!$A:$F,F$3,FALSE),"")</f>
        <v>72.2222222222222</v>
      </c>
      <c r="G84" s="32" t="str">
        <f>IFERROR(VLOOKUP($A84,'11G анги'!$A:$F,G$3,FALSE),"")</f>
        <v>VI</v>
      </c>
    </row>
    <row r="85" spans="1:7" x14ac:dyDescent="0.25">
      <c r="A85" s="26" t="s">
        <v>620</v>
      </c>
      <c r="B85" s="26" t="s">
        <v>548</v>
      </c>
      <c r="C85" s="26" t="s">
        <v>621</v>
      </c>
      <c r="D85" s="26" t="s">
        <v>275</v>
      </c>
      <c r="E85" s="26">
        <f>IFERROR(VLOOKUP($A85,'11G анги'!$A:$F,E$3,FALSE),"")</f>
        <v>9</v>
      </c>
      <c r="F85" s="43">
        <f>IFERROR(VLOOKUP($A85,'11G анги'!$A:$F,F$3,FALSE),"")</f>
        <v>50</v>
      </c>
      <c r="G85" s="32" t="str">
        <f>IFERROR(VLOOKUP($A85,'11G анги'!$A:$F,G$3,FALSE),"")</f>
        <v>IV</v>
      </c>
    </row>
    <row r="86" spans="1:7" x14ac:dyDescent="0.25">
      <c r="A86" s="26" t="s">
        <v>622</v>
      </c>
      <c r="B86" s="26" t="s">
        <v>548</v>
      </c>
      <c r="C86" s="26" t="s">
        <v>623</v>
      </c>
      <c r="D86" s="26" t="s">
        <v>275</v>
      </c>
      <c r="E86" s="26" t="str">
        <f>IFERROR(VLOOKUP($A86,'11G анги'!$A:$F,E$3,FALSE),"")</f>
        <v/>
      </c>
      <c r="F86" s="43" t="str">
        <f>IFERROR(VLOOKUP($A86,'11G анги'!$A:$F,F$3,FALSE),"")</f>
        <v/>
      </c>
      <c r="G86" s="32" t="str">
        <f>IFERROR(VLOOKUP($A86,'11G анги'!$A:$F,G$3,FALSE),"")</f>
        <v/>
      </c>
    </row>
    <row r="87" spans="1:7" x14ac:dyDescent="0.25">
      <c r="A87" s="26" t="s">
        <v>624</v>
      </c>
      <c r="B87" s="26" t="s">
        <v>548</v>
      </c>
      <c r="C87" s="26" t="s">
        <v>625</v>
      </c>
      <c r="D87" s="26" t="s">
        <v>272</v>
      </c>
      <c r="E87" s="26">
        <f>IFERROR(VLOOKUP($A87,'11G анги'!$A:$F,E$3,FALSE),"")</f>
        <v>16</v>
      </c>
      <c r="F87" s="43">
        <f>IFERROR(VLOOKUP($A87,'11G анги'!$A:$F,F$3,FALSE),"")</f>
        <v>88.8888888888889</v>
      </c>
      <c r="G87" s="32" t="str">
        <f>IFERROR(VLOOKUP($A87,'11G анги'!$A:$F,G$3,FALSE),"")</f>
        <v>VII</v>
      </c>
    </row>
    <row r="88" spans="1:7" x14ac:dyDescent="0.25">
      <c r="A88" s="26" t="s">
        <v>626</v>
      </c>
      <c r="B88" s="26" t="s">
        <v>548</v>
      </c>
      <c r="C88" s="26" t="s">
        <v>627</v>
      </c>
      <c r="D88" s="26" t="s">
        <v>275</v>
      </c>
      <c r="E88" s="26">
        <f>IFERROR(VLOOKUP($A88,'11G анги'!$A:$F,E$3,FALSE),"")</f>
        <v>13</v>
      </c>
      <c r="F88" s="43">
        <f>IFERROR(VLOOKUP($A88,'11G анги'!$A:$F,F$3,FALSE),"")</f>
        <v>72.2222222222222</v>
      </c>
      <c r="G88" s="32" t="str">
        <f>IFERROR(VLOOKUP($A88,'11G анги'!$A:$F,G$3,FALSE),"")</f>
        <v>VI</v>
      </c>
    </row>
    <row r="89" spans="1:7" x14ac:dyDescent="0.25">
      <c r="A89" s="26" t="s">
        <v>628</v>
      </c>
      <c r="B89" s="26" t="s">
        <v>548</v>
      </c>
      <c r="C89" s="26" t="s">
        <v>629</v>
      </c>
      <c r="D89" s="26" t="s">
        <v>272</v>
      </c>
      <c r="E89" s="26">
        <f>IFERROR(VLOOKUP($A89,'11G анги'!$A:$F,E$3,FALSE),"")</f>
        <v>15</v>
      </c>
      <c r="F89" s="43">
        <f>IFERROR(VLOOKUP($A89,'11G анги'!$A:$F,F$3,FALSE),"")</f>
        <v>83.3333333333333</v>
      </c>
      <c r="G89" s="32" t="str">
        <f>IFERROR(VLOOKUP($A89,'11G анги'!$A:$F,G$3,FALSE),"")</f>
        <v>VII</v>
      </c>
    </row>
    <row r="90" spans="1:7" x14ac:dyDescent="0.25">
      <c r="A90" s="26" t="s">
        <v>630</v>
      </c>
      <c r="B90" s="26" t="s">
        <v>548</v>
      </c>
      <c r="C90" s="26" t="s">
        <v>631</v>
      </c>
      <c r="D90" s="26" t="s">
        <v>275</v>
      </c>
      <c r="E90" s="26">
        <f>IFERROR(VLOOKUP($A90,'11G анги'!$A:$F,E$3,FALSE),"")</f>
        <v>10</v>
      </c>
      <c r="F90" s="43">
        <f>IFERROR(VLOOKUP($A90,'11G анги'!$A:$F,F$3,FALSE),"")</f>
        <v>55.5555555555556</v>
      </c>
      <c r="G90" s="32" t="str">
        <f>IFERROR(VLOOKUP($A90,'11G анги'!$A:$F,G$3,FALSE),"")</f>
        <v>IV</v>
      </c>
    </row>
    <row r="91" spans="1:7" x14ac:dyDescent="0.25">
      <c r="A91" s="26" t="s">
        <v>632</v>
      </c>
      <c r="B91" s="26" t="s">
        <v>548</v>
      </c>
      <c r="C91" s="26" t="s">
        <v>633</v>
      </c>
      <c r="D91" s="26" t="s">
        <v>272</v>
      </c>
      <c r="E91" s="26">
        <f>IFERROR(VLOOKUP($A91,'11G анги'!$A:$F,E$3,FALSE),"")</f>
        <v>15</v>
      </c>
      <c r="F91" s="43">
        <f>IFERROR(VLOOKUP($A91,'11G анги'!$A:$F,F$3,FALSE),"")</f>
        <v>83.3333333333333</v>
      </c>
      <c r="G91" s="32" t="str">
        <f>IFERROR(VLOOKUP($A91,'11G анги'!$A:$F,G$3,FALSE),"")</f>
        <v>VII</v>
      </c>
    </row>
    <row r="92" spans="1:7" x14ac:dyDescent="0.25">
      <c r="A92" s="26" t="s">
        <v>634</v>
      </c>
      <c r="B92" s="26" t="s">
        <v>635</v>
      </c>
      <c r="C92" s="26" t="s">
        <v>636</v>
      </c>
      <c r="D92" s="26" t="s">
        <v>272</v>
      </c>
      <c r="E92" s="26">
        <f>IFERROR(VLOOKUP($A92,'11G анги'!$A:$F,E$3,FALSE),"")</f>
        <v>15</v>
      </c>
      <c r="F92" s="43">
        <f>IFERROR(VLOOKUP($A92,'11G анги'!$A:$F,F$3,FALSE),"")</f>
        <v>83.3333333333333</v>
      </c>
      <c r="G92" s="32" t="str">
        <f>IFERROR(VLOOKUP($A92,'11G анги'!$A:$F,G$3,FALSE),"")</f>
        <v>VII</v>
      </c>
    </row>
    <row r="93" spans="1:7" x14ac:dyDescent="0.25">
      <c r="A93" s="26" t="s">
        <v>637</v>
      </c>
      <c r="B93" s="26" t="s">
        <v>635</v>
      </c>
      <c r="C93" s="26" t="s">
        <v>638</v>
      </c>
      <c r="D93" s="26" t="s">
        <v>272</v>
      </c>
      <c r="E93" s="26">
        <f>IFERROR(VLOOKUP($A93,'11G анги'!$A:$F,E$3,FALSE),"")</f>
        <v>16</v>
      </c>
      <c r="F93" s="43">
        <f>IFERROR(VLOOKUP($A93,'11G анги'!$A:$F,F$3,FALSE),"")</f>
        <v>88.8888888888889</v>
      </c>
      <c r="G93" s="32" t="str">
        <f>IFERROR(VLOOKUP($A93,'11G анги'!$A:$F,G$3,FALSE),"")</f>
        <v>VII</v>
      </c>
    </row>
    <row r="94" spans="1:7" x14ac:dyDescent="0.25">
      <c r="A94" s="26" t="s">
        <v>639</v>
      </c>
      <c r="B94" s="26" t="s">
        <v>635</v>
      </c>
      <c r="C94" s="26" t="s">
        <v>640</v>
      </c>
      <c r="D94" s="26" t="s">
        <v>275</v>
      </c>
      <c r="E94" s="26">
        <f>IFERROR(VLOOKUP($A94,'11G анги'!$A:$F,E$3,FALSE),"")</f>
        <v>16</v>
      </c>
      <c r="F94" s="43">
        <f>IFERROR(VLOOKUP($A94,'11G анги'!$A:$F,F$3,FALSE),"")</f>
        <v>88.8888888888889</v>
      </c>
      <c r="G94" s="32" t="str">
        <f>IFERROR(VLOOKUP($A94,'11G анги'!$A:$F,G$3,FALSE),"")</f>
        <v>VII</v>
      </c>
    </row>
    <row r="95" spans="1:7" x14ac:dyDescent="0.25">
      <c r="A95" s="26" t="s">
        <v>641</v>
      </c>
      <c r="B95" s="26" t="s">
        <v>635</v>
      </c>
      <c r="C95" s="26" t="s">
        <v>642</v>
      </c>
      <c r="D95" s="26" t="s">
        <v>272</v>
      </c>
      <c r="E95" s="26">
        <f>IFERROR(VLOOKUP($A95,'11G анги'!$A:$F,E$3,FALSE),"")</f>
        <v>17</v>
      </c>
      <c r="F95" s="43">
        <f>IFERROR(VLOOKUP($A95,'11G анги'!$A:$F,F$3,FALSE),"")</f>
        <v>94.4444444444444</v>
      </c>
      <c r="G95" s="32" t="str">
        <f>IFERROR(VLOOKUP($A95,'11G анги'!$A:$F,G$3,FALSE),"")</f>
        <v>VIII</v>
      </c>
    </row>
    <row r="96" spans="1:7" x14ac:dyDescent="0.25">
      <c r="A96" s="26" t="s">
        <v>643</v>
      </c>
      <c r="B96" s="26" t="s">
        <v>635</v>
      </c>
      <c r="C96" s="26" t="s">
        <v>644</v>
      </c>
      <c r="D96" s="26" t="s">
        <v>272</v>
      </c>
      <c r="E96" s="26" t="str">
        <f>IFERROR(VLOOKUP($A96,'11G анги'!$A:$F,E$3,FALSE),"")</f>
        <v/>
      </c>
      <c r="F96" s="43" t="str">
        <f>IFERROR(VLOOKUP($A96,'11G анги'!$A:$F,F$3,FALSE),"")</f>
        <v/>
      </c>
      <c r="G96" s="32" t="str">
        <f>IFERROR(VLOOKUP($A96,'11G анги'!$A:$F,G$3,FALSE),"")</f>
        <v/>
      </c>
    </row>
    <row r="97" spans="1:7" x14ac:dyDescent="0.25">
      <c r="A97" s="26" t="s">
        <v>645</v>
      </c>
      <c r="B97" s="26" t="s">
        <v>635</v>
      </c>
      <c r="C97" s="26" t="s">
        <v>646</v>
      </c>
      <c r="D97" s="26" t="s">
        <v>272</v>
      </c>
      <c r="E97" s="26">
        <f>IFERROR(VLOOKUP($A97,'11G анги'!$A:$F,E$3,FALSE),"")</f>
        <v>17</v>
      </c>
      <c r="F97" s="43">
        <f>IFERROR(VLOOKUP($A97,'11G анги'!$A:$F,F$3,FALSE),"")</f>
        <v>94.4444444444444</v>
      </c>
      <c r="G97" s="32" t="str">
        <f>IFERROR(VLOOKUP($A97,'11G анги'!$A:$F,G$3,FALSE),"")</f>
        <v>VIII</v>
      </c>
    </row>
    <row r="98" spans="1:7" x14ac:dyDescent="0.25">
      <c r="A98" s="26" t="s">
        <v>647</v>
      </c>
      <c r="B98" s="26" t="s">
        <v>635</v>
      </c>
      <c r="C98" s="26" t="s">
        <v>648</v>
      </c>
      <c r="D98" s="26" t="s">
        <v>272</v>
      </c>
      <c r="E98" s="26">
        <f>IFERROR(VLOOKUP($A98,'11G анги'!$A:$F,E$3,FALSE),"")</f>
        <v>18</v>
      </c>
      <c r="F98" s="43">
        <f>IFERROR(VLOOKUP($A98,'11G анги'!$A:$F,F$3,FALSE),"")</f>
        <v>100</v>
      </c>
      <c r="G98" s="32" t="str">
        <f>IFERROR(VLOOKUP($A98,'11G анги'!$A:$F,G$3,FALSE),"")</f>
        <v>VIII</v>
      </c>
    </row>
    <row r="99" spans="1:7" x14ac:dyDescent="0.25">
      <c r="A99" s="26" t="s">
        <v>649</v>
      </c>
      <c r="B99" s="26" t="s">
        <v>635</v>
      </c>
      <c r="C99" s="26" t="s">
        <v>650</v>
      </c>
      <c r="D99" s="26" t="s">
        <v>275</v>
      </c>
      <c r="E99" s="26">
        <f>IFERROR(VLOOKUP($A99,'11G анги'!$A:$F,E$3,FALSE),"")</f>
        <v>12</v>
      </c>
      <c r="F99" s="43">
        <f>IFERROR(VLOOKUP($A99,'11G анги'!$A:$F,F$3,FALSE),"")</f>
        <v>66.6666666666667</v>
      </c>
      <c r="G99" s="32" t="str">
        <f>IFERROR(VLOOKUP($A99,'11G анги'!$A:$F,G$3,FALSE),"")</f>
        <v>V</v>
      </c>
    </row>
    <row r="100" spans="1:7" x14ac:dyDescent="0.25">
      <c r="A100" s="26" t="s">
        <v>651</v>
      </c>
      <c r="B100" s="26" t="s">
        <v>635</v>
      </c>
      <c r="C100" s="26" t="s">
        <v>652</v>
      </c>
      <c r="D100" s="26" t="s">
        <v>275</v>
      </c>
      <c r="E100" s="26">
        <f>IFERROR(VLOOKUP($A100,'11G анги'!$A:$F,E$3,FALSE),"")</f>
        <v>10</v>
      </c>
      <c r="F100" s="43">
        <f>IFERROR(VLOOKUP($A100,'11G анги'!$A:$F,F$3,FALSE),"")</f>
        <v>55.5555555555556</v>
      </c>
      <c r="G100" s="32" t="str">
        <f>IFERROR(VLOOKUP($A100,'11G анги'!$A:$F,G$3,FALSE),"")</f>
        <v>IV</v>
      </c>
    </row>
    <row r="101" spans="1:7" x14ac:dyDescent="0.25">
      <c r="A101" s="26" t="s">
        <v>653</v>
      </c>
      <c r="B101" s="26" t="s">
        <v>635</v>
      </c>
      <c r="C101" s="26" t="s">
        <v>654</v>
      </c>
      <c r="D101" s="26" t="s">
        <v>272</v>
      </c>
      <c r="E101" s="26">
        <f>IFERROR(VLOOKUP($A101,'11G анги'!$A:$F,E$3,FALSE),"")</f>
        <v>16</v>
      </c>
      <c r="F101" s="43">
        <f>IFERROR(VLOOKUP($A101,'11G анги'!$A:$F,F$3,FALSE),"")</f>
        <v>88.8888888888889</v>
      </c>
      <c r="G101" s="32" t="str">
        <f>IFERROR(VLOOKUP($A101,'11G анги'!$A:$F,G$3,FALSE),"")</f>
        <v>VII</v>
      </c>
    </row>
    <row r="102" spans="1:7" x14ac:dyDescent="0.25">
      <c r="A102" s="26" t="s">
        <v>655</v>
      </c>
      <c r="B102" s="26" t="s">
        <v>635</v>
      </c>
      <c r="C102" s="26" t="s">
        <v>656</v>
      </c>
      <c r="D102" s="26" t="s">
        <v>272</v>
      </c>
      <c r="E102" s="26">
        <f>IFERROR(VLOOKUP($A102,'11G анги'!$A:$F,E$3,FALSE),"")</f>
        <v>16</v>
      </c>
      <c r="F102" s="43">
        <f>IFERROR(VLOOKUP($A102,'11G анги'!$A:$F,F$3,FALSE),"")</f>
        <v>88.8888888888889</v>
      </c>
      <c r="G102" s="32" t="str">
        <f>IFERROR(VLOOKUP($A102,'11G анги'!$A:$F,G$3,FALSE),"")</f>
        <v>VII</v>
      </c>
    </row>
    <row r="103" spans="1:7" x14ac:dyDescent="0.25">
      <c r="A103" s="26" t="s">
        <v>657</v>
      </c>
      <c r="B103" s="26" t="s">
        <v>635</v>
      </c>
      <c r="C103" s="26" t="s">
        <v>658</v>
      </c>
      <c r="D103" s="26" t="s">
        <v>275</v>
      </c>
      <c r="E103" s="26">
        <f>IFERROR(VLOOKUP($A103,'11G анги'!$A:$F,E$3,FALSE),"")</f>
        <v>13</v>
      </c>
      <c r="F103" s="43">
        <f>IFERROR(VLOOKUP($A103,'11G анги'!$A:$F,F$3,FALSE),"")</f>
        <v>72.2222222222222</v>
      </c>
      <c r="G103" s="32" t="str">
        <f>IFERROR(VLOOKUP($A103,'11G анги'!$A:$F,G$3,FALSE),"")</f>
        <v>VI</v>
      </c>
    </row>
    <row r="104" spans="1:7" x14ac:dyDescent="0.25">
      <c r="A104" s="26" t="s">
        <v>659</v>
      </c>
      <c r="B104" s="26" t="s">
        <v>635</v>
      </c>
      <c r="C104" s="26" t="s">
        <v>660</v>
      </c>
      <c r="D104" s="26" t="s">
        <v>275</v>
      </c>
      <c r="E104" s="26">
        <f>IFERROR(VLOOKUP($A104,'11G анги'!$A:$F,E$3,FALSE),"")</f>
        <v>16</v>
      </c>
      <c r="F104" s="43">
        <f>IFERROR(VLOOKUP($A104,'11G анги'!$A:$F,F$3,FALSE),"")</f>
        <v>88.8888888888889</v>
      </c>
      <c r="G104" s="32" t="str">
        <f>IFERROR(VLOOKUP($A104,'11G анги'!$A:$F,G$3,FALSE),"")</f>
        <v>VII</v>
      </c>
    </row>
    <row r="105" spans="1:7" x14ac:dyDescent="0.25">
      <c r="A105" s="26" t="s">
        <v>661</v>
      </c>
      <c r="B105" s="26" t="s">
        <v>635</v>
      </c>
      <c r="C105" s="26" t="s">
        <v>662</v>
      </c>
      <c r="D105" s="26" t="s">
        <v>275</v>
      </c>
      <c r="E105" s="26">
        <f>IFERROR(VLOOKUP($A105,'11G анги'!$A:$F,E$3,FALSE),"")</f>
        <v>15</v>
      </c>
      <c r="F105" s="43">
        <f>IFERROR(VLOOKUP($A105,'11G анги'!$A:$F,F$3,FALSE),"")</f>
        <v>83.3333333333333</v>
      </c>
      <c r="G105" s="32" t="str">
        <f>IFERROR(VLOOKUP($A105,'11G анги'!$A:$F,G$3,FALSE),"")</f>
        <v>VII</v>
      </c>
    </row>
    <row r="106" spans="1:7" x14ac:dyDescent="0.25">
      <c r="A106" s="26" t="s">
        <v>663</v>
      </c>
      <c r="B106" s="26" t="s">
        <v>635</v>
      </c>
      <c r="C106" s="26" t="s">
        <v>664</v>
      </c>
      <c r="D106" s="26" t="s">
        <v>275</v>
      </c>
      <c r="E106" s="26">
        <f>IFERROR(VLOOKUP($A106,'11G анги'!$A:$F,E$3,FALSE),"")</f>
        <v>13</v>
      </c>
      <c r="F106" s="43">
        <f>IFERROR(VLOOKUP($A106,'11G анги'!$A:$F,F$3,FALSE),"")</f>
        <v>72.2222222222222</v>
      </c>
      <c r="G106" s="32" t="str">
        <f>IFERROR(VLOOKUP($A106,'11G анги'!$A:$F,G$3,FALSE),"")</f>
        <v>VI</v>
      </c>
    </row>
    <row r="107" spans="1:7" x14ac:dyDescent="0.25">
      <c r="A107" s="26" t="s">
        <v>665</v>
      </c>
      <c r="B107" s="26" t="s">
        <v>635</v>
      </c>
      <c r="C107" s="26" t="s">
        <v>666</v>
      </c>
      <c r="D107" s="26" t="s">
        <v>272</v>
      </c>
      <c r="E107" s="26">
        <f>IFERROR(VLOOKUP($A107,'11G анги'!$A:$F,E$3,FALSE),"")</f>
        <v>15</v>
      </c>
      <c r="F107" s="43">
        <f>IFERROR(VLOOKUP($A107,'11G анги'!$A:$F,F$3,FALSE),"")</f>
        <v>83.3333333333333</v>
      </c>
      <c r="G107" s="32" t="str">
        <f>IFERROR(VLOOKUP($A107,'11G анги'!$A:$F,G$3,FALSE),"")</f>
        <v>VII</v>
      </c>
    </row>
    <row r="108" spans="1:7" x14ac:dyDescent="0.25">
      <c r="A108" s="26" t="s">
        <v>667</v>
      </c>
      <c r="B108" s="26" t="s">
        <v>635</v>
      </c>
      <c r="C108" s="26" t="s">
        <v>668</v>
      </c>
      <c r="D108" s="26" t="s">
        <v>272</v>
      </c>
      <c r="E108" s="26">
        <f>IFERROR(VLOOKUP($A108,'11G анги'!$A:$F,E$3,FALSE),"")</f>
        <v>17</v>
      </c>
      <c r="F108" s="43">
        <f>IFERROR(VLOOKUP($A108,'11G анги'!$A:$F,F$3,FALSE),"")</f>
        <v>94.4444444444444</v>
      </c>
      <c r="G108" s="32" t="str">
        <f>IFERROR(VLOOKUP($A108,'11G анги'!$A:$F,G$3,FALSE),"")</f>
        <v>VIII</v>
      </c>
    </row>
    <row r="109" spans="1:7" x14ac:dyDescent="0.25">
      <c r="A109" s="26" t="s">
        <v>669</v>
      </c>
      <c r="B109" s="26" t="s">
        <v>635</v>
      </c>
      <c r="C109" s="26" t="s">
        <v>670</v>
      </c>
      <c r="D109" s="26" t="s">
        <v>275</v>
      </c>
      <c r="E109" s="26">
        <f>IFERROR(VLOOKUP($A109,'11G анги'!$A:$F,E$3,FALSE),"")</f>
        <v>15</v>
      </c>
      <c r="F109" s="43">
        <f>IFERROR(VLOOKUP($A109,'11G анги'!$A:$F,F$3,FALSE),"")</f>
        <v>83.3333333333333</v>
      </c>
      <c r="G109" s="32" t="str">
        <f>IFERROR(VLOOKUP($A109,'11G анги'!$A:$F,G$3,FALSE),"")</f>
        <v>VII</v>
      </c>
    </row>
    <row r="110" spans="1:7" x14ac:dyDescent="0.25">
      <c r="A110" s="26" t="s">
        <v>671</v>
      </c>
      <c r="B110" s="26" t="s">
        <v>635</v>
      </c>
      <c r="C110" s="26" t="s">
        <v>672</v>
      </c>
      <c r="D110" s="26" t="s">
        <v>275</v>
      </c>
      <c r="E110" s="26">
        <f>IFERROR(VLOOKUP($A110,'11G анги'!$A:$F,E$3,FALSE),"")</f>
        <v>13</v>
      </c>
      <c r="F110" s="43">
        <f>IFERROR(VLOOKUP($A110,'11G анги'!$A:$F,F$3,FALSE),"")</f>
        <v>72.2222222222222</v>
      </c>
      <c r="G110" s="32" t="str">
        <f>IFERROR(VLOOKUP($A110,'11G анги'!$A:$F,G$3,FALSE),"")</f>
        <v>VI</v>
      </c>
    </row>
    <row r="111" spans="1:7" x14ac:dyDescent="0.25">
      <c r="A111" s="26" t="s">
        <v>673</v>
      </c>
      <c r="B111" s="26" t="s">
        <v>635</v>
      </c>
      <c r="C111" s="26" t="s">
        <v>674</v>
      </c>
      <c r="D111" s="26" t="s">
        <v>275</v>
      </c>
      <c r="E111" s="26">
        <f>IFERROR(VLOOKUP($A111,'11G анги'!$A:$F,E$3,FALSE),"")</f>
        <v>17</v>
      </c>
      <c r="F111" s="43">
        <f>IFERROR(VLOOKUP($A111,'11G анги'!$A:$F,F$3,FALSE),"")</f>
        <v>94.4444444444444</v>
      </c>
      <c r="G111" s="32" t="str">
        <f>IFERROR(VLOOKUP($A111,'11G анги'!$A:$F,G$3,FALSE),"")</f>
        <v>VIII</v>
      </c>
    </row>
    <row r="112" spans="1:7" x14ac:dyDescent="0.25">
      <c r="A112" s="26" t="s">
        <v>675</v>
      </c>
      <c r="B112" s="26" t="s">
        <v>635</v>
      </c>
      <c r="C112" s="26" t="s">
        <v>676</v>
      </c>
      <c r="D112" s="26" t="s">
        <v>275</v>
      </c>
      <c r="E112" s="26">
        <f>IFERROR(VLOOKUP($A112,'11G анги'!$A:$F,E$3,FALSE),"")</f>
        <v>15</v>
      </c>
      <c r="F112" s="43">
        <f>IFERROR(VLOOKUP($A112,'11G анги'!$A:$F,F$3,FALSE),"")</f>
        <v>83.3333333333333</v>
      </c>
      <c r="G112" s="32" t="str">
        <f>IFERROR(VLOOKUP($A112,'11G анги'!$A:$F,G$3,FALSE),"")</f>
        <v>VII</v>
      </c>
    </row>
    <row r="113" spans="1:7" x14ac:dyDescent="0.25">
      <c r="A113" s="26" t="s">
        <v>677</v>
      </c>
      <c r="B113" s="26" t="s">
        <v>635</v>
      </c>
      <c r="C113" s="26" t="s">
        <v>678</v>
      </c>
      <c r="D113" s="26" t="s">
        <v>275</v>
      </c>
      <c r="E113" s="26">
        <f>IFERROR(VLOOKUP($A113,'11G анги'!$A:$F,E$3,FALSE),"")</f>
        <v>16</v>
      </c>
      <c r="F113" s="43">
        <f>IFERROR(VLOOKUP($A113,'11G анги'!$A:$F,F$3,FALSE),"")</f>
        <v>88.8888888888889</v>
      </c>
      <c r="G113" s="32" t="str">
        <f>IFERROR(VLOOKUP($A113,'11G анги'!$A:$F,G$3,FALSE),"")</f>
        <v>VII</v>
      </c>
    </row>
    <row r="114" spans="1:7" x14ac:dyDescent="0.25">
      <c r="A114" s="26" t="s">
        <v>679</v>
      </c>
      <c r="B114" s="26" t="s">
        <v>635</v>
      </c>
      <c r="C114" s="26" t="s">
        <v>680</v>
      </c>
      <c r="D114" s="26" t="s">
        <v>275</v>
      </c>
      <c r="E114" s="26">
        <f>IFERROR(VLOOKUP($A114,'11G анги'!$A:$F,E$3,FALSE),"")</f>
        <v>15</v>
      </c>
      <c r="F114" s="43">
        <f>IFERROR(VLOOKUP($A114,'11G анги'!$A:$F,F$3,FALSE),"")</f>
        <v>83.3333333333333</v>
      </c>
      <c r="G114" s="32" t="str">
        <f>IFERROR(VLOOKUP($A114,'11G анги'!$A:$F,G$3,FALSE),"")</f>
        <v>VII</v>
      </c>
    </row>
    <row r="115" spans="1:7" x14ac:dyDescent="0.25">
      <c r="A115" s="26" t="s">
        <v>681</v>
      </c>
      <c r="B115" s="26" t="s">
        <v>635</v>
      </c>
      <c r="C115" s="26" t="s">
        <v>682</v>
      </c>
      <c r="D115" s="26" t="s">
        <v>272</v>
      </c>
      <c r="E115" s="26">
        <f>IFERROR(VLOOKUP($A115,'11G анги'!$A:$F,E$3,FALSE),"")</f>
        <v>16</v>
      </c>
      <c r="F115" s="43">
        <f>IFERROR(VLOOKUP($A115,'11G анги'!$A:$F,F$3,FALSE),"")</f>
        <v>88.8888888888889</v>
      </c>
      <c r="G115" s="32" t="str">
        <f>IFERROR(VLOOKUP($A115,'11G анги'!$A:$F,G$3,FALSE),"")</f>
        <v>VII</v>
      </c>
    </row>
    <row r="116" spans="1:7" x14ac:dyDescent="0.25">
      <c r="A116" s="26" t="s">
        <v>683</v>
      </c>
      <c r="B116" s="26" t="s">
        <v>635</v>
      </c>
      <c r="C116" s="26" t="s">
        <v>684</v>
      </c>
      <c r="D116" s="26" t="s">
        <v>272</v>
      </c>
      <c r="E116" s="26">
        <f>IFERROR(VLOOKUP($A116,'11G анги'!$A:$F,E$3,FALSE),"")</f>
        <v>16</v>
      </c>
      <c r="F116" s="43">
        <f>IFERROR(VLOOKUP($A116,'11G анги'!$A:$F,F$3,FALSE),"")</f>
        <v>88.8888888888889</v>
      </c>
      <c r="G116" s="32" t="str">
        <f>IFERROR(VLOOKUP($A116,'11G анги'!$A:$F,G$3,FALSE),"")</f>
        <v>VII</v>
      </c>
    </row>
    <row r="117" spans="1:7" x14ac:dyDescent="0.25">
      <c r="A117" s="26" t="s">
        <v>685</v>
      </c>
      <c r="B117" s="26" t="s">
        <v>635</v>
      </c>
      <c r="C117" s="26" t="s">
        <v>686</v>
      </c>
      <c r="D117" s="26" t="s">
        <v>272</v>
      </c>
      <c r="E117" s="26">
        <f>IFERROR(VLOOKUP($A117,'11G анги'!$A:$F,E$3,FALSE),"")</f>
        <v>15</v>
      </c>
      <c r="F117" s="43">
        <f>IFERROR(VLOOKUP($A117,'11G анги'!$A:$F,F$3,FALSE),"")</f>
        <v>83.3333333333333</v>
      </c>
      <c r="G117" s="32" t="str">
        <f>IFERROR(VLOOKUP($A117,'11G анги'!$A:$F,G$3,FALSE),"")</f>
        <v>VII</v>
      </c>
    </row>
    <row r="118" spans="1:7" x14ac:dyDescent="0.25">
      <c r="A118" s="26" t="s">
        <v>687</v>
      </c>
      <c r="B118" s="26" t="s">
        <v>635</v>
      </c>
      <c r="C118" s="26" t="s">
        <v>688</v>
      </c>
      <c r="D118" s="26" t="s">
        <v>272</v>
      </c>
      <c r="E118" s="26">
        <f>IFERROR(VLOOKUP($A118,'11G анги'!$A:$F,E$3,FALSE),"")</f>
        <v>18</v>
      </c>
      <c r="F118" s="43">
        <f>IFERROR(VLOOKUP($A118,'11G анги'!$A:$F,F$3,FALSE),"")</f>
        <v>100</v>
      </c>
      <c r="G118" s="32" t="str">
        <f>IFERROR(VLOOKUP($A118,'11G анги'!$A:$F,G$3,FALSE),"")</f>
        <v>VIII</v>
      </c>
    </row>
    <row r="119" spans="1:7" x14ac:dyDescent="0.25">
      <c r="A119" s="26" t="s">
        <v>689</v>
      </c>
      <c r="B119" s="26" t="s">
        <v>635</v>
      </c>
      <c r="C119" s="26" t="s">
        <v>690</v>
      </c>
      <c r="D119" s="26" t="s">
        <v>275</v>
      </c>
      <c r="E119" s="26">
        <f>IFERROR(VLOOKUP($A119,'11G анги'!$A:$F,E$3,FALSE),"")</f>
        <v>16</v>
      </c>
      <c r="F119" s="43">
        <f>IFERROR(VLOOKUP($A119,'11G анги'!$A:$F,F$3,FALSE),"")</f>
        <v>88.8888888888889</v>
      </c>
      <c r="G119" s="32" t="str">
        <f>IFERROR(VLOOKUP($A119,'11G анги'!$A:$F,G$3,FALSE),"")</f>
        <v>VII</v>
      </c>
    </row>
    <row r="120" spans="1:7" x14ac:dyDescent="0.25">
      <c r="A120" s="26" t="s">
        <v>691</v>
      </c>
      <c r="B120" s="26" t="s">
        <v>635</v>
      </c>
      <c r="C120" s="26" t="s">
        <v>692</v>
      </c>
      <c r="D120" s="26" t="s">
        <v>275</v>
      </c>
      <c r="E120" s="26">
        <f>IFERROR(VLOOKUP($A120,'11G анги'!$A:$F,E$3,FALSE),"")</f>
        <v>12</v>
      </c>
      <c r="F120" s="43">
        <f>IFERROR(VLOOKUP($A120,'11G анги'!$A:$F,F$3,FALSE),"")</f>
        <v>66.6666666666667</v>
      </c>
      <c r="G120" s="32" t="str">
        <f>IFERROR(VLOOKUP($A120,'11G анги'!$A:$F,G$3,FALSE),"")</f>
        <v>V</v>
      </c>
    </row>
    <row r="121" spans="1:7" x14ac:dyDescent="0.25">
      <c r="A121" s="26" t="s">
        <v>693</v>
      </c>
      <c r="B121" s="26" t="s">
        <v>635</v>
      </c>
      <c r="C121" s="26" t="s">
        <v>694</v>
      </c>
      <c r="D121" s="26" t="s">
        <v>275</v>
      </c>
      <c r="E121" s="26">
        <f>IFERROR(VLOOKUP($A121,'11G анги'!$A:$F,E$3,FALSE),"")</f>
        <v>16</v>
      </c>
      <c r="F121" s="43">
        <f>IFERROR(VLOOKUP($A121,'11G анги'!$A:$F,F$3,FALSE),"")</f>
        <v>88.8888888888889</v>
      </c>
      <c r="G121" s="32" t="str">
        <f>IFERROR(VLOOKUP($A121,'11G анги'!$A:$F,G$3,FALSE),"")</f>
        <v>VII</v>
      </c>
    </row>
    <row r="122" spans="1:7" x14ac:dyDescent="0.25">
      <c r="A122" s="26" t="s">
        <v>695</v>
      </c>
      <c r="B122" s="26" t="s">
        <v>635</v>
      </c>
      <c r="C122" s="26" t="s">
        <v>696</v>
      </c>
      <c r="D122" s="26" t="s">
        <v>275</v>
      </c>
      <c r="E122" s="26">
        <f>IFERROR(VLOOKUP($A122,'11G анги'!$A:$F,E$3,FALSE),"")</f>
        <v>17</v>
      </c>
      <c r="F122" s="43">
        <f>IFERROR(VLOOKUP($A122,'11G анги'!$A:$F,F$3,FALSE),"")</f>
        <v>94.4444444444444</v>
      </c>
      <c r="G122" s="32" t="str">
        <f>IFERROR(VLOOKUP($A122,'11G анги'!$A:$F,G$3,FALSE),"")</f>
        <v>VIII</v>
      </c>
    </row>
    <row r="123" spans="1:7" x14ac:dyDescent="0.25">
      <c r="A123" s="26" t="s">
        <v>697</v>
      </c>
      <c r="B123" s="26" t="s">
        <v>635</v>
      </c>
      <c r="C123" s="26" t="s">
        <v>698</v>
      </c>
      <c r="D123" s="26" t="s">
        <v>275</v>
      </c>
      <c r="E123" s="26">
        <f>IFERROR(VLOOKUP($A123,'11G анги'!$A:$F,E$3,FALSE),"")</f>
        <v>17</v>
      </c>
      <c r="F123" s="43">
        <f>IFERROR(VLOOKUP($A123,'11G анги'!$A:$F,F$3,FALSE),"")</f>
        <v>94.4444444444444</v>
      </c>
      <c r="G123" s="32" t="str">
        <f>IFERROR(VLOOKUP($A123,'11G анги'!$A:$F,G$3,FALSE),"")</f>
        <v>VIII</v>
      </c>
    </row>
    <row r="124" spans="1:7" x14ac:dyDescent="0.25">
      <c r="A124" s="26" t="s">
        <v>699</v>
      </c>
      <c r="B124" s="26" t="s">
        <v>635</v>
      </c>
      <c r="C124" s="26" t="s">
        <v>700</v>
      </c>
      <c r="D124" s="26" t="s">
        <v>275</v>
      </c>
      <c r="E124" s="26">
        <f>IFERROR(VLOOKUP($A124,'11G анги'!$A:$F,E$3,FALSE),"")</f>
        <v>14</v>
      </c>
      <c r="F124" s="43">
        <f>IFERROR(VLOOKUP($A124,'11G анги'!$A:$F,F$3,FALSE),"")</f>
        <v>77.7777777777778</v>
      </c>
      <c r="G124" s="32" t="str">
        <f>IFERROR(VLOOKUP($A124,'11G анги'!$A:$F,G$3,FALSE),"")</f>
        <v>VI</v>
      </c>
    </row>
    <row r="125" spans="1:7" x14ac:dyDescent="0.25">
      <c r="A125" s="26" t="s">
        <v>701</v>
      </c>
      <c r="B125" s="26" t="s">
        <v>635</v>
      </c>
      <c r="C125" s="26" t="s">
        <v>702</v>
      </c>
      <c r="D125" s="26" t="s">
        <v>275</v>
      </c>
      <c r="E125" s="26">
        <f>IFERROR(VLOOKUP($A125,'11G анги'!$A:$F,E$3,FALSE),"")</f>
        <v>17</v>
      </c>
      <c r="F125" s="43">
        <f>IFERROR(VLOOKUP($A125,'11G анги'!$A:$F,F$3,FALSE),"")</f>
        <v>94.4444444444444</v>
      </c>
      <c r="G125" s="32" t="str">
        <f>IFERROR(VLOOKUP($A125,'11G анги'!$A:$F,G$3,FALSE),"")</f>
        <v>VIII</v>
      </c>
    </row>
    <row r="126" spans="1:7" x14ac:dyDescent="0.25">
      <c r="A126" s="26" t="s">
        <v>703</v>
      </c>
      <c r="B126" s="26" t="s">
        <v>635</v>
      </c>
      <c r="C126" s="26" t="s">
        <v>704</v>
      </c>
      <c r="D126" s="26" t="s">
        <v>275</v>
      </c>
      <c r="E126" s="26">
        <f>IFERROR(VLOOKUP($A126,'11G анги'!$A:$F,E$3,FALSE),"")</f>
        <v>14</v>
      </c>
      <c r="F126" s="43">
        <f>IFERROR(VLOOKUP($A126,'11G анги'!$A:$F,F$3,FALSE),"")</f>
        <v>77.7777777777778</v>
      </c>
      <c r="G126" s="32" t="str">
        <f>IFERROR(VLOOKUP($A126,'11G анги'!$A:$F,G$3,FALSE),"")</f>
        <v>VI</v>
      </c>
    </row>
    <row r="127" spans="1:7" x14ac:dyDescent="0.25">
      <c r="A127" s="26" t="s">
        <v>705</v>
      </c>
      <c r="B127" s="26" t="s">
        <v>635</v>
      </c>
      <c r="C127" s="26" t="s">
        <v>706</v>
      </c>
      <c r="D127" s="26" t="s">
        <v>275</v>
      </c>
      <c r="E127" s="26">
        <f>IFERROR(VLOOKUP($A127,'11G анги'!$A:$F,E$3,FALSE),"")</f>
        <v>17</v>
      </c>
      <c r="F127" s="43">
        <f>IFERROR(VLOOKUP($A127,'11G анги'!$A:$F,F$3,FALSE),"")</f>
        <v>94.4444444444444</v>
      </c>
      <c r="G127" s="32" t="str">
        <f>IFERROR(VLOOKUP($A127,'11G анги'!$A:$F,G$3,FALSE),"")</f>
        <v>VIII</v>
      </c>
    </row>
    <row r="128" spans="1:7" x14ac:dyDescent="0.25">
      <c r="A128" s="26" t="s">
        <v>707</v>
      </c>
      <c r="B128" s="26" t="s">
        <v>635</v>
      </c>
      <c r="C128" s="26" t="s">
        <v>708</v>
      </c>
      <c r="D128" s="26" t="s">
        <v>272</v>
      </c>
      <c r="E128" s="26">
        <f>IFERROR(VLOOKUP($A128,'11G анги'!$A:$F,E$3,FALSE),"")</f>
        <v>17</v>
      </c>
      <c r="F128" s="43">
        <f>IFERROR(VLOOKUP($A128,'11G анги'!$A:$F,F$3,FALSE),"")</f>
        <v>94.4444444444444</v>
      </c>
      <c r="G128" s="32" t="str">
        <f>IFERROR(VLOOKUP($A128,'11G анги'!$A:$F,G$3,FALSE),"")</f>
        <v>VIII</v>
      </c>
    </row>
    <row r="129" spans="1:7" x14ac:dyDescent="0.25">
      <c r="A129" s="26" t="s">
        <v>709</v>
      </c>
      <c r="B129" s="26" t="s">
        <v>635</v>
      </c>
      <c r="C129" s="26" t="s">
        <v>710</v>
      </c>
      <c r="D129" s="26" t="s">
        <v>272</v>
      </c>
      <c r="E129" s="26">
        <f>IFERROR(VLOOKUP($A129,'11G анги'!$A:$F,E$3,FALSE),"")</f>
        <v>16</v>
      </c>
      <c r="F129" s="43">
        <f>IFERROR(VLOOKUP($A129,'11G анги'!$A:$F,F$3,FALSE),"")</f>
        <v>88.8888888888889</v>
      </c>
      <c r="G129" s="32" t="str">
        <f>IFERROR(VLOOKUP($A129,'11G анги'!$A:$F,G$3,FALSE),"")</f>
        <v>VII</v>
      </c>
    </row>
    <row r="130" spans="1:7" x14ac:dyDescent="0.25">
      <c r="A130" s="26" t="s">
        <v>711</v>
      </c>
      <c r="B130" s="26" t="s">
        <v>635</v>
      </c>
      <c r="C130" s="26" t="s">
        <v>712</v>
      </c>
      <c r="D130" s="26" t="s">
        <v>275</v>
      </c>
      <c r="E130" s="26" t="str">
        <f>IFERROR(VLOOKUP($A130,'11G анги'!$A:$F,E$3,FALSE),"")</f>
        <v/>
      </c>
      <c r="F130" s="43" t="str">
        <f>IFERROR(VLOOKUP($A130,'11G анги'!$A:$F,F$3,FALSE),"")</f>
        <v/>
      </c>
      <c r="G130" s="32" t="str">
        <f>IFERROR(VLOOKUP($A130,'11G анги'!$A:$F,G$3,FALSE),"")</f>
        <v/>
      </c>
    </row>
    <row r="131" spans="1:7" x14ac:dyDescent="0.25">
      <c r="A131" s="26" t="s">
        <v>713</v>
      </c>
      <c r="B131" s="26" t="s">
        <v>635</v>
      </c>
      <c r="C131" s="26" t="s">
        <v>714</v>
      </c>
      <c r="D131" s="26" t="s">
        <v>275</v>
      </c>
      <c r="E131" s="26">
        <f>IFERROR(VLOOKUP($A131,'11G анги'!$A:$F,E$3,FALSE),"")</f>
        <v>16</v>
      </c>
      <c r="F131" s="43">
        <f>IFERROR(VLOOKUP($A131,'11G анги'!$A:$F,F$3,FALSE),"")</f>
        <v>88.8888888888889</v>
      </c>
      <c r="G131" s="32" t="str">
        <f>IFERROR(VLOOKUP($A131,'11G анги'!$A:$F,G$3,FALSE),"")</f>
        <v>VII</v>
      </c>
    </row>
    <row r="132" spans="1:7" x14ac:dyDescent="0.25">
      <c r="A132" s="26" t="s">
        <v>715</v>
      </c>
      <c r="B132" s="26" t="s">
        <v>635</v>
      </c>
      <c r="C132" s="26" t="s">
        <v>716</v>
      </c>
      <c r="D132" s="26" t="s">
        <v>275</v>
      </c>
      <c r="E132" s="26">
        <f>IFERROR(VLOOKUP($A132,'11G анги'!$A:$F,E$3,FALSE),"")</f>
        <v>17</v>
      </c>
      <c r="F132" s="43">
        <f>IFERROR(VLOOKUP($A132,'11G анги'!$A:$F,F$3,FALSE),"")</f>
        <v>94.4444444444444</v>
      </c>
      <c r="G132" s="32" t="str">
        <f>IFERROR(VLOOKUP($A132,'11G анги'!$A:$F,G$3,FALSE),"")</f>
        <v>VIII</v>
      </c>
    </row>
    <row r="133" spans="1:7" x14ac:dyDescent="0.25">
      <c r="A133" s="26" t="s">
        <v>717</v>
      </c>
      <c r="B133" s="26" t="s">
        <v>635</v>
      </c>
      <c r="C133" s="26" t="s">
        <v>718</v>
      </c>
      <c r="D133" s="26" t="s">
        <v>275</v>
      </c>
      <c r="E133" s="26" t="str">
        <f>IFERROR(VLOOKUP($A133,'11G анги'!$A:$F,E$3,FALSE),"")</f>
        <v/>
      </c>
      <c r="F133" s="43" t="str">
        <f>IFERROR(VLOOKUP($A133,'11G анги'!$A:$F,F$3,FALSE),"")</f>
        <v/>
      </c>
      <c r="G133" s="32" t="str">
        <f>IFERROR(VLOOKUP($A133,'11G анги'!$A:$F,G$3,FALSE),"")</f>
        <v/>
      </c>
    </row>
    <row r="134" spans="1:7" x14ac:dyDescent="0.25">
      <c r="A134" s="26" t="s">
        <v>269</v>
      </c>
      <c r="B134" s="26" t="s">
        <v>270</v>
      </c>
      <c r="C134" s="26" t="s">
        <v>271</v>
      </c>
      <c r="D134" s="26" t="s">
        <v>272</v>
      </c>
      <c r="E134" s="26">
        <f>IFERROR(VLOOKUP($A134,'11G анги'!$A:$F,E$3,FALSE),"")</f>
        <v>17</v>
      </c>
      <c r="F134" s="43">
        <f>IFERROR(VLOOKUP($A134,'11G анги'!$A:$F,F$3,FALSE),"")</f>
        <v>94.4444444444444</v>
      </c>
      <c r="G134" s="32" t="str">
        <f>IFERROR(VLOOKUP($A134,'11G анги'!$A:$F,G$3,FALSE),"")</f>
        <v>VIII</v>
      </c>
    </row>
    <row r="135" spans="1:7" x14ac:dyDescent="0.25">
      <c r="A135" s="26" t="s">
        <v>273</v>
      </c>
      <c r="B135" s="26" t="s">
        <v>270</v>
      </c>
      <c r="C135" s="26" t="s">
        <v>274</v>
      </c>
      <c r="D135" s="26" t="s">
        <v>275</v>
      </c>
      <c r="E135" s="26">
        <f>IFERROR(VLOOKUP($A135,'11G анги'!$A:$F,E$3,FALSE),"")</f>
        <v>14</v>
      </c>
      <c r="F135" s="43">
        <f>IFERROR(VLOOKUP($A135,'11G анги'!$A:$F,F$3,FALSE),"")</f>
        <v>77.7777777777778</v>
      </c>
      <c r="G135" s="32" t="str">
        <f>IFERROR(VLOOKUP($A135,'11G анги'!$A:$F,G$3,FALSE),"")</f>
        <v>VI</v>
      </c>
    </row>
    <row r="136" spans="1:7" x14ac:dyDescent="0.25">
      <c r="A136" s="26" t="s">
        <v>276</v>
      </c>
      <c r="B136" s="26" t="s">
        <v>270</v>
      </c>
      <c r="C136" s="26" t="s">
        <v>277</v>
      </c>
      <c r="D136" s="26" t="s">
        <v>275</v>
      </c>
      <c r="E136" s="26">
        <f>IFERROR(VLOOKUP($A136,'11G анги'!$A:$F,E$3,FALSE),"")</f>
        <v>16</v>
      </c>
      <c r="F136" s="43">
        <f>IFERROR(VLOOKUP($A136,'11G анги'!$A:$F,F$3,FALSE),"")</f>
        <v>88.8888888888889</v>
      </c>
      <c r="G136" s="32" t="str">
        <f>IFERROR(VLOOKUP($A136,'11G анги'!$A:$F,G$3,FALSE),"")</f>
        <v>VII</v>
      </c>
    </row>
    <row r="137" spans="1:7" x14ac:dyDescent="0.25">
      <c r="A137" s="26" t="s">
        <v>278</v>
      </c>
      <c r="B137" s="26" t="s">
        <v>270</v>
      </c>
      <c r="C137" s="26" t="s">
        <v>279</v>
      </c>
      <c r="D137" s="26" t="s">
        <v>272</v>
      </c>
      <c r="E137" s="26">
        <f>IFERROR(VLOOKUP($A137,'11G анги'!$A:$F,E$3,FALSE),"")</f>
        <v>11</v>
      </c>
      <c r="F137" s="43">
        <f>IFERROR(VLOOKUP($A137,'11G анги'!$A:$F,F$3,FALSE),"")</f>
        <v>61.1111111111111</v>
      </c>
      <c r="G137" s="32" t="str">
        <f>IFERROR(VLOOKUP($A137,'11G анги'!$A:$F,G$3,FALSE),"")</f>
        <v>V</v>
      </c>
    </row>
    <row r="138" spans="1:7" x14ac:dyDescent="0.25">
      <c r="A138" s="26" t="s">
        <v>280</v>
      </c>
      <c r="B138" s="26" t="s">
        <v>270</v>
      </c>
      <c r="C138" s="26" t="s">
        <v>281</v>
      </c>
      <c r="D138" s="26" t="s">
        <v>272</v>
      </c>
      <c r="E138" s="26">
        <f>IFERROR(VLOOKUP($A138,'11G анги'!$A:$F,E$3,FALSE),"")</f>
        <v>6</v>
      </c>
      <c r="F138" s="43">
        <f>IFERROR(VLOOKUP($A138,'11G анги'!$A:$F,F$3,FALSE),"")</f>
        <v>33.3333333333333</v>
      </c>
      <c r="G138" s="32" t="str">
        <f>IFERROR(VLOOKUP($A138,'11G анги'!$A:$F,G$3,FALSE),"")</f>
        <v>II</v>
      </c>
    </row>
    <row r="139" spans="1:7" x14ac:dyDescent="0.25">
      <c r="A139" s="26" t="s">
        <v>282</v>
      </c>
      <c r="B139" s="26" t="s">
        <v>270</v>
      </c>
      <c r="C139" s="26" t="s">
        <v>283</v>
      </c>
      <c r="D139" s="26" t="s">
        <v>275</v>
      </c>
      <c r="E139" s="26">
        <f>IFERROR(VLOOKUP($A139,'11G анги'!$A:$F,E$3,FALSE),"")</f>
        <v>16</v>
      </c>
      <c r="F139" s="43">
        <f>IFERROR(VLOOKUP($A139,'11G анги'!$A:$F,F$3,FALSE),"")</f>
        <v>88.8888888888889</v>
      </c>
      <c r="G139" s="32" t="str">
        <f>IFERROR(VLOOKUP($A139,'11G анги'!$A:$F,G$3,FALSE),"")</f>
        <v>VII</v>
      </c>
    </row>
    <row r="140" spans="1:7" x14ac:dyDescent="0.25">
      <c r="A140" s="26" t="s">
        <v>284</v>
      </c>
      <c r="B140" s="26" t="s">
        <v>270</v>
      </c>
      <c r="C140" s="26" t="s">
        <v>285</v>
      </c>
      <c r="D140" s="26" t="s">
        <v>272</v>
      </c>
      <c r="E140" s="26" t="str">
        <f>IFERROR(VLOOKUP($A140,'11G анги'!$A:$F,E$3,FALSE),"")</f>
        <v/>
      </c>
      <c r="F140" s="43" t="str">
        <f>IFERROR(VLOOKUP($A140,'11G анги'!$A:$F,F$3,FALSE),"")</f>
        <v/>
      </c>
      <c r="G140" s="32" t="str">
        <f>IFERROR(VLOOKUP($A140,'11G анги'!$A:$F,G$3,FALSE),"")</f>
        <v/>
      </c>
    </row>
    <row r="141" spans="1:7" x14ac:dyDescent="0.25">
      <c r="A141" s="26" t="s">
        <v>286</v>
      </c>
      <c r="B141" s="26" t="s">
        <v>270</v>
      </c>
      <c r="C141" s="26" t="s">
        <v>287</v>
      </c>
      <c r="D141" s="26" t="s">
        <v>275</v>
      </c>
      <c r="E141" s="26">
        <f>IFERROR(VLOOKUP($A141,'11G анги'!$A:$F,E$3,FALSE),"")</f>
        <v>12</v>
      </c>
      <c r="F141" s="43">
        <f>IFERROR(VLOOKUP($A141,'11G анги'!$A:$F,F$3,FALSE),"")</f>
        <v>66.6666666666667</v>
      </c>
      <c r="G141" s="32" t="str">
        <f>IFERROR(VLOOKUP($A141,'11G анги'!$A:$F,G$3,FALSE),"")</f>
        <v>V</v>
      </c>
    </row>
    <row r="142" spans="1:7" x14ac:dyDescent="0.25">
      <c r="A142" s="26" t="s">
        <v>288</v>
      </c>
      <c r="B142" s="26" t="s">
        <v>270</v>
      </c>
      <c r="C142" s="26" t="s">
        <v>289</v>
      </c>
      <c r="D142" s="26" t="s">
        <v>275</v>
      </c>
      <c r="E142" s="26">
        <f>IFERROR(VLOOKUP($A142,'11G анги'!$A:$F,E$3,FALSE),"")</f>
        <v>17</v>
      </c>
      <c r="F142" s="43">
        <f>IFERROR(VLOOKUP($A142,'11G анги'!$A:$F,F$3,FALSE),"")</f>
        <v>94.4444444444444</v>
      </c>
      <c r="G142" s="32" t="str">
        <f>IFERROR(VLOOKUP($A142,'11G анги'!$A:$F,G$3,FALSE),"")</f>
        <v>VIII</v>
      </c>
    </row>
    <row r="143" spans="1:7" x14ac:dyDescent="0.25">
      <c r="A143" s="26" t="s">
        <v>290</v>
      </c>
      <c r="B143" s="26" t="s">
        <v>270</v>
      </c>
      <c r="C143" s="26" t="s">
        <v>291</v>
      </c>
      <c r="D143" s="26" t="s">
        <v>275</v>
      </c>
      <c r="E143" s="26">
        <f>IFERROR(VLOOKUP($A143,'11G анги'!$A:$F,E$3,FALSE),"")</f>
        <v>14</v>
      </c>
      <c r="F143" s="43">
        <f>IFERROR(VLOOKUP($A143,'11G анги'!$A:$F,F$3,FALSE),"")</f>
        <v>77.7777777777778</v>
      </c>
      <c r="G143" s="32" t="str">
        <f>IFERROR(VLOOKUP($A143,'11G анги'!$A:$F,G$3,FALSE),"")</f>
        <v>VI</v>
      </c>
    </row>
    <row r="144" spans="1:7" x14ac:dyDescent="0.25">
      <c r="A144" s="26" t="s">
        <v>292</v>
      </c>
      <c r="B144" s="26" t="s">
        <v>270</v>
      </c>
      <c r="C144" s="26" t="s">
        <v>293</v>
      </c>
      <c r="D144" s="26" t="s">
        <v>275</v>
      </c>
      <c r="E144" s="26">
        <f>IFERROR(VLOOKUP($A144,'11G анги'!$A:$F,E$3,FALSE),"")</f>
        <v>15</v>
      </c>
      <c r="F144" s="43">
        <f>IFERROR(VLOOKUP($A144,'11G анги'!$A:$F,F$3,FALSE),"")</f>
        <v>83.3333333333333</v>
      </c>
      <c r="G144" s="32" t="str">
        <f>IFERROR(VLOOKUP($A144,'11G анги'!$A:$F,G$3,FALSE),"")</f>
        <v>VII</v>
      </c>
    </row>
    <row r="145" spans="1:7" x14ac:dyDescent="0.25">
      <c r="A145" s="26" t="s">
        <v>294</v>
      </c>
      <c r="B145" s="26" t="s">
        <v>270</v>
      </c>
      <c r="C145" s="26" t="s">
        <v>295</v>
      </c>
      <c r="D145" s="26" t="s">
        <v>275</v>
      </c>
      <c r="E145" s="26">
        <f>IFERROR(VLOOKUP($A145,'11G анги'!$A:$F,E$3,FALSE),"")</f>
        <v>15</v>
      </c>
      <c r="F145" s="43">
        <f>IFERROR(VLOOKUP($A145,'11G анги'!$A:$F,F$3,FALSE),"")</f>
        <v>83.3333333333333</v>
      </c>
      <c r="G145" s="32" t="str">
        <f>IFERROR(VLOOKUP($A145,'11G анги'!$A:$F,G$3,FALSE),"")</f>
        <v>VII</v>
      </c>
    </row>
    <row r="146" spans="1:7" x14ac:dyDescent="0.25">
      <c r="A146" s="26" t="s">
        <v>296</v>
      </c>
      <c r="B146" s="26" t="s">
        <v>270</v>
      </c>
      <c r="C146" s="26" t="s">
        <v>297</v>
      </c>
      <c r="D146" s="26" t="s">
        <v>275</v>
      </c>
      <c r="E146" s="26">
        <f>IFERROR(VLOOKUP($A146,'11G анги'!$A:$F,E$3,FALSE),"")</f>
        <v>12</v>
      </c>
      <c r="F146" s="43">
        <f>IFERROR(VLOOKUP($A146,'11G анги'!$A:$F,F$3,FALSE),"")</f>
        <v>66.6666666666667</v>
      </c>
      <c r="G146" s="32" t="str">
        <f>IFERROR(VLOOKUP($A146,'11G анги'!$A:$F,G$3,FALSE),"")</f>
        <v>V</v>
      </c>
    </row>
    <row r="147" spans="1:7" x14ac:dyDescent="0.25">
      <c r="A147" s="26" t="s">
        <v>298</v>
      </c>
      <c r="B147" s="26" t="s">
        <v>270</v>
      </c>
      <c r="C147" s="26" t="s">
        <v>299</v>
      </c>
      <c r="D147" s="26" t="s">
        <v>272</v>
      </c>
      <c r="E147" s="26">
        <f>IFERROR(VLOOKUP($A147,'11G анги'!$A:$F,E$3,FALSE),"")</f>
        <v>7</v>
      </c>
      <c r="F147" s="43">
        <f>IFERROR(VLOOKUP($A147,'11G анги'!$A:$F,F$3,FALSE),"")</f>
        <v>38.8888888888889</v>
      </c>
      <c r="G147" s="32" t="str">
        <f>IFERROR(VLOOKUP($A147,'11G анги'!$A:$F,G$3,FALSE),"")</f>
        <v>II</v>
      </c>
    </row>
    <row r="148" spans="1:7" x14ac:dyDescent="0.25">
      <c r="A148" s="26" t="s">
        <v>300</v>
      </c>
      <c r="B148" s="26" t="s">
        <v>270</v>
      </c>
      <c r="C148" s="26" t="s">
        <v>301</v>
      </c>
      <c r="D148" s="26" t="s">
        <v>275</v>
      </c>
      <c r="E148" s="26">
        <f>IFERROR(VLOOKUP($A148,'11G анги'!$A:$F,E$3,FALSE),"")</f>
        <v>16</v>
      </c>
      <c r="F148" s="43">
        <f>IFERROR(VLOOKUP($A148,'11G анги'!$A:$F,F$3,FALSE),"")</f>
        <v>88.8888888888889</v>
      </c>
      <c r="G148" s="32" t="str">
        <f>IFERROR(VLOOKUP($A148,'11G анги'!$A:$F,G$3,FALSE),"")</f>
        <v>VII</v>
      </c>
    </row>
    <row r="149" spans="1:7" x14ac:dyDescent="0.25">
      <c r="A149" s="26" t="s">
        <v>302</v>
      </c>
      <c r="B149" s="26" t="s">
        <v>270</v>
      </c>
      <c r="C149" s="26" t="s">
        <v>303</v>
      </c>
      <c r="D149" s="26" t="s">
        <v>275</v>
      </c>
      <c r="E149" s="26">
        <f>IFERROR(VLOOKUP($A149,'11G анги'!$A:$F,E$3,FALSE),"")</f>
        <v>16</v>
      </c>
      <c r="F149" s="43">
        <f>IFERROR(VLOOKUP($A149,'11G анги'!$A:$F,F$3,FALSE),"")</f>
        <v>88.8888888888889</v>
      </c>
      <c r="G149" s="32" t="str">
        <f>IFERROR(VLOOKUP($A149,'11G анги'!$A:$F,G$3,FALSE),"")</f>
        <v>VII</v>
      </c>
    </row>
    <row r="150" spans="1:7" x14ac:dyDescent="0.25">
      <c r="A150" s="26" t="s">
        <v>304</v>
      </c>
      <c r="B150" s="26" t="s">
        <v>270</v>
      </c>
      <c r="C150" s="26" t="s">
        <v>305</v>
      </c>
      <c r="D150" s="26" t="s">
        <v>275</v>
      </c>
      <c r="E150" s="26">
        <f>IFERROR(VLOOKUP($A150,'11G анги'!$A:$F,E$3,FALSE),"")</f>
        <v>15</v>
      </c>
      <c r="F150" s="43">
        <f>IFERROR(VLOOKUP($A150,'11G анги'!$A:$F,F$3,FALSE),"")</f>
        <v>83.3333333333333</v>
      </c>
      <c r="G150" s="32" t="str">
        <f>IFERROR(VLOOKUP($A150,'11G анги'!$A:$F,G$3,FALSE),"")</f>
        <v>VII</v>
      </c>
    </row>
    <row r="151" spans="1:7" x14ac:dyDescent="0.25">
      <c r="A151" s="26" t="s">
        <v>306</v>
      </c>
      <c r="B151" s="26" t="s">
        <v>270</v>
      </c>
      <c r="C151" s="26" t="s">
        <v>307</v>
      </c>
      <c r="D151" s="26" t="s">
        <v>275</v>
      </c>
      <c r="E151" s="26">
        <f>IFERROR(VLOOKUP($A151,'11G анги'!$A:$F,E$3,FALSE),"")</f>
        <v>18</v>
      </c>
      <c r="F151" s="43">
        <f>IFERROR(VLOOKUP($A151,'11G анги'!$A:$F,F$3,FALSE),"")</f>
        <v>100</v>
      </c>
      <c r="G151" s="32" t="str">
        <f>IFERROR(VLOOKUP($A151,'11G анги'!$A:$F,G$3,FALSE),"")</f>
        <v>VIII</v>
      </c>
    </row>
    <row r="152" spans="1:7" x14ac:dyDescent="0.25">
      <c r="A152" s="26" t="s">
        <v>308</v>
      </c>
      <c r="B152" s="26" t="s">
        <v>270</v>
      </c>
      <c r="C152" s="26" t="s">
        <v>309</v>
      </c>
      <c r="D152" s="26" t="s">
        <v>275</v>
      </c>
      <c r="E152" s="26">
        <f>IFERROR(VLOOKUP($A152,'11G анги'!$A:$F,E$3,FALSE),"")</f>
        <v>13</v>
      </c>
      <c r="F152" s="43">
        <f>IFERROR(VLOOKUP($A152,'11G анги'!$A:$F,F$3,FALSE),"")</f>
        <v>72.2222222222222</v>
      </c>
      <c r="G152" s="32" t="str">
        <f>IFERROR(VLOOKUP($A152,'11G анги'!$A:$F,G$3,FALSE),"")</f>
        <v>VI</v>
      </c>
    </row>
    <row r="153" spans="1:7" x14ac:dyDescent="0.25">
      <c r="A153" s="26" t="s">
        <v>310</v>
      </c>
      <c r="B153" s="26" t="s">
        <v>270</v>
      </c>
      <c r="C153" s="26" t="s">
        <v>311</v>
      </c>
      <c r="D153" s="26" t="s">
        <v>275</v>
      </c>
      <c r="E153" s="26">
        <f>IFERROR(VLOOKUP($A153,'11G анги'!$A:$F,E$3,FALSE),"")</f>
        <v>18</v>
      </c>
      <c r="F153" s="43">
        <f>IFERROR(VLOOKUP($A153,'11G анги'!$A:$F,F$3,FALSE),"")</f>
        <v>100</v>
      </c>
      <c r="G153" s="32" t="str">
        <f>IFERROR(VLOOKUP($A153,'11G анги'!$A:$F,G$3,FALSE),"")</f>
        <v>VIII</v>
      </c>
    </row>
    <row r="154" spans="1:7" x14ac:dyDescent="0.25">
      <c r="A154" s="26" t="s">
        <v>312</v>
      </c>
      <c r="B154" s="26" t="s">
        <v>270</v>
      </c>
      <c r="C154" s="26" t="s">
        <v>313</v>
      </c>
      <c r="D154" s="26" t="s">
        <v>275</v>
      </c>
      <c r="E154" s="26">
        <f>IFERROR(VLOOKUP($A154,'11G анги'!$A:$F,E$3,FALSE),"")</f>
        <v>15</v>
      </c>
      <c r="F154" s="43">
        <f>IFERROR(VLOOKUP($A154,'11G анги'!$A:$F,F$3,FALSE),"")</f>
        <v>83.3333333333333</v>
      </c>
      <c r="G154" s="32" t="str">
        <f>IFERROR(VLOOKUP($A154,'11G анги'!$A:$F,G$3,FALSE),"")</f>
        <v>VII</v>
      </c>
    </row>
    <row r="155" spans="1:7" x14ac:dyDescent="0.25">
      <c r="A155" s="26" t="s">
        <v>314</v>
      </c>
      <c r="B155" s="26" t="s">
        <v>270</v>
      </c>
      <c r="C155" s="26" t="s">
        <v>315</v>
      </c>
      <c r="D155" s="26" t="s">
        <v>275</v>
      </c>
      <c r="E155" s="26">
        <f>IFERROR(VLOOKUP($A155,'11G анги'!$A:$F,E$3,FALSE),"")</f>
        <v>12</v>
      </c>
      <c r="F155" s="43">
        <f>IFERROR(VLOOKUP($A155,'11G анги'!$A:$F,F$3,FALSE),"")</f>
        <v>66.6666666666667</v>
      </c>
      <c r="G155" s="32" t="str">
        <f>IFERROR(VLOOKUP($A155,'11G анги'!$A:$F,G$3,FALSE),"")</f>
        <v>V</v>
      </c>
    </row>
    <row r="156" spans="1:7" x14ac:dyDescent="0.25">
      <c r="A156" s="26" t="s">
        <v>316</v>
      </c>
      <c r="B156" s="26" t="s">
        <v>270</v>
      </c>
      <c r="C156" s="26" t="s">
        <v>317</v>
      </c>
      <c r="D156" s="26" t="s">
        <v>275</v>
      </c>
      <c r="E156" s="26">
        <f>IFERROR(VLOOKUP($A156,'11G анги'!$A:$F,E$3,FALSE),"")</f>
        <v>12</v>
      </c>
      <c r="F156" s="43">
        <f>IFERROR(VLOOKUP($A156,'11G анги'!$A:$F,F$3,FALSE),"")</f>
        <v>66.6666666666667</v>
      </c>
      <c r="G156" s="32" t="str">
        <f>IFERROR(VLOOKUP($A156,'11G анги'!$A:$F,G$3,FALSE),"")</f>
        <v>V</v>
      </c>
    </row>
    <row r="157" spans="1:7" x14ac:dyDescent="0.25">
      <c r="A157" s="26" t="s">
        <v>318</v>
      </c>
      <c r="B157" s="26" t="s">
        <v>270</v>
      </c>
      <c r="C157" s="26" t="s">
        <v>319</v>
      </c>
      <c r="D157" s="26" t="s">
        <v>275</v>
      </c>
      <c r="E157" s="26">
        <f>IFERROR(VLOOKUP($A157,'11G анги'!$A:$F,E$3,FALSE),"")</f>
        <v>12</v>
      </c>
      <c r="F157" s="43">
        <f>IFERROR(VLOOKUP($A157,'11G анги'!$A:$F,F$3,FALSE),"")</f>
        <v>66.6666666666667</v>
      </c>
      <c r="G157" s="32" t="str">
        <f>IFERROR(VLOOKUP($A157,'11G анги'!$A:$F,G$3,FALSE),"")</f>
        <v>V</v>
      </c>
    </row>
    <row r="158" spans="1:7" x14ac:dyDescent="0.25">
      <c r="A158" s="26" t="s">
        <v>320</v>
      </c>
      <c r="B158" s="26" t="s">
        <v>270</v>
      </c>
      <c r="C158" s="26" t="s">
        <v>321</v>
      </c>
      <c r="D158" s="26" t="s">
        <v>272</v>
      </c>
      <c r="E158" s="26">
        <f>IFERROR(VLOOKUP($A158,'11G анги'!$A:$F,E$3,FALSE),"")</f>
        <v>16</v>
      </c>
      <c r="F158" s="43">
        <f>IFERROR(VLOOKUP($A158,'11G анги'!$A:$F,F$3,FALSE),"")</f>
        <v>88.8888888888889</v>
      </c>
      <c r="G158" s="32" t="str">
        <f>IFERROR(VLOOKUP($A158,'11G анги'!$A:$F,G$3,FALSE),"")</f>
        <v>VII</v>
      </c>
    </row>
    <row r="159" spans="1:7" x14ac:dyDescent="0.25">
      <c r="A159" s="26" t="s">
        <v>322</v>
      </c>
      <c r="B159" s="26" t="s">
        <v>270</v>
      </c>
      <c r="C159" s="26" t="s">
        <v>323</v>
      </c>
      <c r="D159" s="26" t="s">
        <v>272</v>
      </c>
      <c r="E159" s="26">
        <f>IFERROR(VLOOKUP($A159,'11G анги'!$A:$F,E$3,FALSE),"")</f>
        <v>11</v>
      </c>
      <c r="F159" s="43">
        <f>IFERROR(VLOOKUP($A159,'11G анги'!$A:$F,F$3,FALSE),"")</f>
        <v>61.1111111111111</v>
      </c>
      <c r="G159" s="32" t="str">
        <f>IFERROR(VLOOKUP($A159,'11G анги'!$A:$F,G$3,FALSE),"")</f>
        <v>V</v>
      </c>
    </row>
    <row r="160" spans="1:7" x14ac:dyDescent="0.25">
      <c r="A160" s="26" t="s">
        <v>324</v>
      </c>
      <c r="B160" s="26" t="s">
        <v>270</v>
      </c>
      <c r="C160" s="26" t="s">
        <v>325</v>
      </c>
      <c r="D160" s="26" t="s">
        <v>272</v>
      </c>
      <c r="E160" s="26">
        <f>IFERROR(VLOOKUP($A160,'11G анги'!$A:$F,E$3,FALSE),"")</f>
        <v>17</v>
      </c>
      <c r="F160" s="43">
        <f>IFERROR(VLOOKUP($A160,'11G анги'!$A:$F,F$3,FALSE),"")</f>
        <v>94.4444444444444</v>
      </c>
      <c r="G160" s="32" t="str">
        <f>IFERROR(VLOOKUP($A160,'11G анги'!$A:$F,G$3,FALSE),"")</f>
        <v>VIII</v>
      </c>
    </row>
    <row r="161" spans="1:7" x14ac:dyDescent="0.25">
      <c r="A161" s="26" t="s">
        <v>326</v>
      </c>
      <c r="B161" s="26" t="s">
        <v>270</v>
      </c>
      <c r="C161" s="26" t="s">
        <v>327</v>
      </c>
      <c r="D161" s="26" t="s">
        <v>275</v>
      </c>
      <c r="E161" s="26">
        <f>IFERROR(VLOOKUP($A161,'11G анги'!$A:$F,E$3,FALSE),"")</f>
        <v>13</v>
      </c>
      <c r="F161" s="43">
        <f>IFERROR(VLOOKUP($A161,'11G анги'!$A:$F,F$3,FALSE),"")</f>
        <v>72.2222222222222</v>
      </c>
      <c r="G161" s="32" t="str">
        <f>IFERROR(VLOOKUP($A161,'11G анги'!$A:$F,G$3,FALSE),"")</f>
        <v>VI</v>
      </c>
    </row>
    <row r="162" spans="1:7" x14ac:dyDescent="0.25">
      <c r="A162" s="26" t="s">
        <v>328</v>
      </c>
      <c r="B162" s="26" t="s">
        <v>270</v>
      </c>
      <c r="C162" s="26" t="s">
        <v>329</v>
      </c>
      <c r="D162" s="26" t="s">
        <v>275</v>
      </c>
      <c r="E162" s="26">
        <f>IFERROR(VLOOKUP($A162,'11G анги'!$A:$F,E$3,FALSE),"")</f>
        <v>16</v>
      </c>
      <c r="F162" s="43">
        <f>IFERROR(VLOOKUP($A162,'11G анги'!$A:$F,F$3,FALSE),"")</f>
        <v>88.8888888888889</v>
      </c>
      <c r="G162" s="32" t="str">
        <f>IFERROR(VLOOKUP($A162,'11G анги'!$A:$F,G$3,FALSE),"")</f>
        <v>VII</v>
      </c>
    </row>
    <row r="163" spans="1:7" x14ac:dyDescent="0.25">
      <c r="A163" s="26" t="s">
        <v>330</v>
      </c>
      <c r="B163" s="26" t="s">
        <v>270</v>
      </c>
      <c r="C163" s="26" t="s">
        <v>331</v>
      </c>
      <c r="D163" s="26" t="s">
        <v>275</v>
      </c>
      <c r="E163" s="26">
        <f>IFERROR(VLOOKUP($A163,'11G анги'!$A:$F,E$3,FALSE),"")</f>
        <v>17</v>
      </c>
      <c r="F163" s="43">
        <f>IFERROR(VLOOKUP($A163,'11G анги'!$A:$F,F$3,FALSE),"")</f>
        <v>94.4444444444444</v>
      </c>
      <c r="G163" s="32" t="str">
        <f>IFERROR(VLOOKUP($A163,'11G анги'!$A:$F,G$3,FALSE),"")</f>
        <v>VIII</v>
      </c>
    </row>
    <row r="164" spans="1:7" x14ac:dyDescent="0.25">
      <c r="A164" s="26" t="s">
        <v>332</v>
      </c>
      <c r="B164" s="26" t="s">
        <v>270</v>
      </c>
      <c r="C164" s="26" t="s">
        <v>333</v>
      </c>
      <c r="D164" s="26" t="s">
        <v>334</v>
      </c>
      <c r="E164" s="26" t="str">
        <f>IFERROR(VLOOKUP($A164,'11G анги'!$A:$F,E$3,FALSE),"")</f>
        <v/>
      </c>
      <c r="F164" s="43" t="str">
        <f>IFERROR(VLOOKUP($A164,'11G анги'!$A:$F,F$3,FALSE),"")</f>
        <v/>
      </c>
      <c r="G164" s="32" t="str">
        <f>IFERROR(VLOOKUP($A164,'11G анги'!$A:$F,G$3,FALSE),"")</f>
        <v/>
      </c>
    </row>
    <row r="165" spans="1:7" x14ac:dyDescent="0.25">
      <c r="A165" s="26" t="s">
        <v>335</v>
      </c>
      <c r="B165" s="26" t="s">
        <v>270</v>
      </c>
      <c r="C165" s="26" t="s">
        <v>336</v>
      </c>
      <c r="D165" s="26" t="s">
        <v>272</v>
      </c>
      <c r="E165" s="26">
        <f>IFERROR(VLOOKUP($A165,'11G анги'!$A:$F,E$3,FALSE),"")</f>
        <v>15</v>
      </c>
      <c r="F165" s="43">
        <f>IFERROR(VLOOKUP($A165,'11G анги'!$A:$F,F$3,FALSE),"")</f>
        <v>83.3333333333333</v>
      </c>
      <c r="G165" s="32" t="str">
        <f>IFERROR(VLOOKUP($A165,'11G анги'!$A:$F,G$3,FALSE),"")</f>
        <v>VII</v>
      </c>
    </row>
    <row r="166" spans="1:7" x14ac:dyDescent="0.25">
      <c r="A166" s="26" t="s">
        <v>337</v>
      </c>
      <c r="B166" s="26" t="s">
        <v>270</v>
      </c>
      <c r="C166" s="26" t="s">
        <v>338</v>
      </c>
      <c r="D166" s="26" t="s">
        <v>272</v>
      </c>
      <c r="E166" s="26" t="str">
        <f>IFERROR(VLOOKUP($A166,'11G анги'!$A:$F,E$3,FALSE),"")</f>
        <v/>
      </c>
      <c r="F166" s="43" t="str">
        <f>IFERROR(VLOOKUP($A166,'11G анги'!$A:$F,F$3,FALSE),"")</f>
        <v/>
      </c>
      <c r="G166" s="32" t="str">
        <f>IFERROR(VLOOKUP($A166,'11G анги'!$A:$F,G$3,FALSE),"")</f>
        <v/>
      </c>
    </row>
    <row r="167" spans="1:7" x14ac:dyDescent="0.25">
      <c r="A167" s="26" t="s">
        <v>339</v>
      </c>
      <c r="B167" s="26" t="s">
        <v>270</v>
      </c>
      <c r="C167" s="26" t="s">
        <v>340</v>
      </c>
      <c r="D167" s="26" t="s">
        <v>272</v>
      </c>
      <c r="E167" s="26">
        <f>IFERROR(VLOOKUP($A167,'11G анги'!$A:$F,E$3,FALSE),"")</f>
        <v>15</v>
      </c>
      <c r="F167" s="43">
        <f>IFERROR(VLOOKUP($A167,'11G анги'!$A:$F,F$3,FALSE),"")</f>
        <v>83.3333333333333</v>
      </c>
      <c r="G167" s="32" t="str">
        <f>IFERROR(VLOOKUP($A167,'11G анги'!$A:$F,G$3,FALSE),"")</f>
        <v>VII</v>
      </c>
    </row>
    <row r="168" spans="1:7" x14ac:dyDescent="0.25">
      <c r="A168" s="26" t="s">
        <v>341</v>
      </c>
      <c r="B168" s="26" t="s">
        <v>270</v>
      </c>
      <c r="C168" s="26" t="s">
        <v>342</v>
      </c>
      <c r="D168" s="26" t="s">
        <v>272</v>
      </c>
      <c r="E168" s="26">
        <f>IFERROR(VLOOKUP($A168,'11G анги'!$A:$F,E$3,FALSE),"")</f>
        <v>16</v>
      </c>
      <c r="F168" s="43">
        <f>IFERROR(VLOOKUP($A168,'11G анги'!$A:$F,F$3,FALSE),"")</f>
        <v>88.8888888888889</v>
      </c>
      <c r="G168" s="32" t="str">
        <f>IFERROR(VLOOKUP($A168,'11G анги'!$A:$F,G$3,FALSE),"")</f>
        <v>VII</v>
      </c>
    </row>
    <row r="169" spans="1:7" x14ac:dyDescent="0.25">
      <c r="A169" s="26" t="s">
        <v>343</v>
      </c>
      <c r="B169" s="26" t="s">
        <v>270</v>
      </c>
      <c r="C169" s="26" t="s">
        <v>344</v>
      </c>
      <c r="D169" s="26" t="s">
        <v>272</v>
      </c>
      <c r="E169" s="26">
        <f>IFERROR(VLOOKUP($A169,'11G анги'!$A:$F,E$3,FALSE),"")</f>
        <v>11</v>
      </c>
      <c r="F169" s="43">
        <f>IFERROR(VLOOKUP($A169,'11G анги'!$A:$F,F$3,FALSE),"")</f>
        <v>61.1111111111111</v>
      </c>
      <c r="G169" s="32" t="str">
        <f>IFERROR(VLOOKUP($A169,'11G анги'!$A:$F,G$3,FALSE),"")</f>
        <v>V</v>
      </c>
    </row>
    <row r="170" spans="1:7" x14ac:dyDescent="0.25">
      <c r="A170" s="26" t="s">
        <v>345</v>
      </c>
      <c r="B170" s="26" t="s">
        <v>270</v>
      </c>
      <c r="C170" s="26" t="s">
        <v>346</v>
      </c>
      <c r="D170" s="26" t="s">
        <v>272</v>
      </c>
      <c r="E170" s="26">
        <f>IFERROR(VLOOKUP($A170,'11G анги'!$A:$F,E$3,FALSE),"")</f>
        <v>15</v>
      </c>
      <c r="F170" s="43">
        <f>IFERROR(VLOOKUP($A170,'11G анги'!$A:$F,F$3,FALSE),"")</f>
        <v>83.3333333333333</v>
      </c>
      <c r="G170" s="32" t="str">
        <f>IFERROR(VLOOKUP($A170,'11G анги'!$A:$F,G$3,FALSE),"")</f>
        <v>VII</v>
      </c>
    </row>
    <row r="171" spans="1:7" x14ac:dyDescent="0.25">
      <c r="A171" s="26" t="s">
        <v>347</v>
      </c>
      <c r="B171" s="26" t="s">
        <v>270</v>
      </c>
      <c r="C171" s="26" t="s">
        <v>348</v>
      </c>
      <c r="D171" s="26" t="s">
        <v>275</v>
      </c>
      <c r="E171" s="26">
        <f>IFERROR(VLOOKUP($A171,'11G анги'!$A:$F,E$3,FALSE),"")</f>
        <v>16</v>
      </c>
      <c r="F171" s="43">
        <f>IFERROR(VLOOKUP($A171,'11G анги'!$A:$F,F$3,FALSE),"")</f>
        <v>88.8888888888889</v>
      </c>
      <c r="G171" s="32" t="str">
        <f>IFERROR(VLOOKUP($A171,'11G анги'!$A:$F,G$3,FALSE),"")</f>
        <v>VII</v>
      </c>
    </row>
    <row r="172" spans="1:7" x14ac:dyDescent="0.25">
      <c r="A172" s="26" t="s">
        <v>349</v>
      </c>
      <c r="B172" s="26" t="s">
        <v>270</v>
      </c>
      <c r="C172" s="26" t="s">
        <v>350</v>
      </c>
      <c r="D172" s="26" t="s">
        <v>275</v>
      </c>
      <c r="E172" s="26">
        <f>IFERROR(VLOOKUP($A172,'11G анги'!$A:$F,E$3,FALSE),"")</f>
        <v>16</v>
      </c>
      <c r="F172" s="43">
        <f>IFERROR(VLOOKUP($A172,'11G анги'!$A:$F,F$3,FALSE),"")</f>
        <v>88.8888888888889</v>
      </c>
      <c r="G172" s="32" t="str">
        <f>IFERROR(VLOOKUP($A172,'11G анги'!$A:$F,G$3,FALSE),"")</f>
        <v>VII</v>
      </c>
    </row>
    <row r="173" spans="1:7" x14ac:dyDescent="0.25">
      <c r="A173" s="26" t="s">
        <v>351</v>
      </c>
      <c r="B173" s="26" t="s">
        <v>270</v>
      </c>
      <c r="C173" s="26" t="s">
        <v>352</v>
      </c>
      <c r="D173" s="26" t="s">
        <v>275</v>
      </c>
      <c r="E173" s="26">
        <f>IFERROR(VLOOKUP($A173,'11G анги'!$A:$F,E$3,FALSE),"")</f>
        <v>14</v>
      </c>
      <c r="F173" s="43">
        <f>IFERROR(VLOOKUP($A173,'11G анги'!$A:$F,F$3,FALSE),"")</f>
        <v>77.7777777777778</v>
      </c>
      <c r="G173" s="32" t="str">
        <f>IFERROR(VLOOKUP($A173,'11G анги'!$A:$F,G$3,FALSE),"")</f>
        <v>VI</v>
      </c>
    </row>
    <row r="174" spans="1:7" x14ac:dyDescent="0.25">
      <c r="A174" s="26" t="s">
        <v>353</v>
      </c>
      <c r="B174" s="26" t="s">
        <v>270</v>
      </c>
      <c r="C174" s="26" t="s">
        <v>354</v>
      </c>
      <c r="D174" s="26" t="s">
        <v>275</v>
      </c>
      <c r="E174" s="26">
        <f>IFERROR(VLOOKUP($A174,'11G анги'!$A:$F,E$3,FALSE),"")</f>
        <v>16</v>
      </c>
      <c r="F174" s="43">
        <f>IFERROR(VLOOKUP($A174,'11G анги'!$A:$F,F$3,FALSE),"")</f>
        <v>88.8888888888889</v>
      </c>
      <c r="G174" s="32" t="str">
        <f>IFERROR(VLOOKUP($A174,'11G анги'!$A:$F,G$3,FALSE),"")</f>
        <v>VII</v>
      </c>
    </row>
    <row r="175" spans="1:7" x14ac:dyDescent="0.25">
      <c r="A175" s="26" t="s">
        <v>355</v>
      </c>
      <c r="B175" s="26" t="s">
        <v>270</v>
      </c>
      <c r="C175" s="26" t="s">
        <v>356</v>
      </c>
      <c r="D175" s="26" t="s">
        <v>275</v>
      </c>
      <c r="E175" s="26">
        <f>IFERROR(VLOOKUP($A175,'11G анги'!$A:$F,E$3,FALSE),"")</f>
        <v>16</v>
      </c>
      <c r="F175" s="43">
        <f>IFERROR(VLOOKUP($A175,'11G анги'!$A:$F,F$3,FALSE),"")</f>
        <v>88.8888888888889</v>
      </c>
      <c r="G175" s="32" t="str">
        <f>IFERROR(VLOOKUP($A175,'11G анги'!$A:$F,G$3,FALSE),"")</f>
        <v>VII</v>
      </c>
    </row>
    <row r="176" spans="1:7" x14ac:dyDescent="0.25">
      <c r="A176" s="26" t="s">
        <v>357</v>
      </c>
      <c r="B176" s="26" t="s">
        <v>270</v>
      </c>
      <c r="C176" s="26" t="s">
        <v>358</v>
      </c>
      <c r="D176" s="26" t="s">
        <v>275</v>
      </c>
      <c r="E176" s="26">
        <f>IFERROR(VLOOKUP($A176,'11G анги'!$A:$F,E$3,FALSE),"")</f>
        <v>15</v>
      </c>
      <c r="F176" s="43">
        <f>IFERROR(VLOOKUP($A176,'11G анги'!$A:$F,F$3,FALSE),"")</f>
        <v>83.3333333333333</v>
      </c>
      <c r="G176" s="32" t="str">
        <f>IFERROR(VLOOKUP($A176,'11G анги'!$A:$F,G$3,FALSE),"")</f>
        <v>VII</v>
      </c>
    </row>
    <row r="177" spans="1:7" x14ac:dyDescent="0.25">
      <c r="A177" s="26" t="s">
        <v>359</v>
      </c>
      <c r="B177" s="26" t="s">
        <v>270</v>
      </c>
      <c r="C177" s="26" t="s">
        <v>360</v>
      </c>
      <c r="D177" s="26" t="s">
        <v>272</v>
      </c>
      <c r="E177" s="26">
        <f>IFERROR(VLOOKUP($A177,'11G анги'!$A:$F,E$3,FALSE),"")</f>
        <v>13</v>
      </c>
      <c r="F177" s="43">
        <f>IFERROR(VLOOKUP($A177,'11G анги'!$A:$F,F$3,FALSE),"")</f>
        <v>72.2222222222222</v>
      </c>
      <c r="G177" s="32" t="str">
        <f>IFERROR(VLOOKUP($A177,'11G анги'!$A:$F,G$3,FALSE),"")</f>
        <v>VI</v>
      </c>
    </row>
    <row r="178" spans="1:7" x14ac:dyDescent="0.25">
      <c r="A178" s="26" t="s">
        <v>361</v>
      </c>
      <c r="B178" s="26" t="s">
        <v>270</v>
      </c>
      <c r="C178" s="26" t="s">
        <v>362</v>
      </c>
      <c r="D178" s="26" t="s">
        <v>275</v>
      </c>
      <c r="E178" s="26">
        <f>IFERROR(VLOOKUP($A178,'11G анги'!$A:$F,E$3,FALSE),"")</f>
        <v>15</v>
      </c>
      <c r="F178" s="43">
        <f>IFERROR(VLOOKUP($A178,'11G анги'!$A:$F,F$3,FALSE),"")</f>
        <v>83.3333333333333</v>
      </c>
      <c r="G178" s="32" t="str">
        <f>IFERROR(VLOOKUP($A178,'11G анги'!$A:$F,G$3,FALSE),"")</f>
        <v>VII</v>
      </c>
    </row>
    <row r="179" spans="1:7" x14ac:dyDescent="0.25">
      <c r="A179" s="26" t="s">
        <v>363</v>
      </c>
      <c r="B179" s="26" t="s">
        <v>270</v>
      </c>
      <c r="C179" s="26" t="s">
        <v>364</v>
      </c>
      <c r="D179" s="26" t="s">
        <v>275</v>
      </c>
      <c r="E179" s="26">
        <f>IFERROR(VLOOKUP($A179,'11G анги'!$A:$F,E$3,FALSE),"")</f>
        <v>9</v>
      </c>
      <c r="F179" s="43">
        <f>IFERROR(VLOOKUP($A179,'11G анги'!$A:$F,F$3,FALSE),"")</f>
        <v>50</v>
      </c>
      <c r="G179" s="32" t="str">
        <f>IFERROR(VLOOKUP($A179,'11G анги'!$A:$F,G$3,FALSE),"")</f>
        <v>IV</v>
      </c>
    </row>
    <row r="180" spans="1:7" x14ac:dyDescent="0.25">
      <c r="A180" s="26" t="s">
        <v>365</v>
      </c>
      <c r="B180" s="26" t="s">
        <v>270</v>
      </c>
      <c r="C180" s="26" t="s">
        <v>366</v>
      </c>
      <c r="D180" s="26" t="s">
        <v>272</v>
      </c>
      <c r="E180" s="26">
        <f>IFERROR(VLOOKUP($A180,'11G анги'!$A:$F,E$3,FALSE),"")</f>
        <v>17</v>
      </c>
      <c r="F180" s="43">
        <f>IFERROR(VLOOKUP($A180,'11G анги'!$A:$F,F$3,FALSE),"")</f>
        <v>94.4444444444444</v>
      </c>
      <c r="G180" s="32" t="str">
        <f>IFERROR(VLOOKUP($A180,'11G анги'!$A:$F,G$3,FALSE),"")</f>
        <v>VIII</v>
      </c>
    </row>
    <row r="181" spans="1:7" x14ac:dyDescent="0.25">
      <c r="A181" s="26" t="s">
        <v>367</v>
      </c>
      <c r="B181" s="26" t="s">
        <v>270</v>
      </c>
      <c r="C181" s="26" t="s">
        <v>368</v>
      </c>
      <c r="D181" s="26" t="s">
        <v>272</v>
      </c>
      <c r="E181" s="26">
        <f>IFERROR(VLOOKUP($A181,'11G анги'!$A:$F,E$3,FALSE),"")</f>
        <v>11</v>
      </c>
      <c r="F181" s="43">
        <f>IFERROR(VLOOKUP($A181,'11G анги'!$A:$F,F$3,FALSE),"")</f>
        <v>61.1111111111111</v>
      </c>
      <c r="G181" s="32" t="str">
        <f>IFERROR(VLOOKUP($A181,'11G анги'!$A:$F,G$3,FALSE),"")</f>
        <v>V</v>
      </c>
    </row>
    <row r="182" spans="1:7" x14ac:dyDescent="0.25">
      <c r="A182" s="26" t="s">
        <v>374</v>
      </c>
      <c r="B182" s="26" t="s">
        <v>375</v>
      </c>
      <c r="C182" s="26" t="s">
        <v>376</v>
      </c>
      <c r="D182" s="26" t="s">
        <v>272</v>
      </c>
      <c r="E182" s="26">
        <f>IFERROR(VLOOKUP($A182,'11G анги'!$A:$F,E$3,FALSE),"")</f>
        <v>15</v>
      </c>
      <c r="F182" s="43">
        <f>IFERROR(VLOOKUP($A182,'11G анги'!$A:$F,F$3,FALSE),"")</f>
        <v>83.3333333333333</v>
      </c>
      <c r="G182" s="32" t="str">
        <f>IFERROR(VLOOKUP($A182,'11G анги'!$A:$F,G$3,FALSE),"")</f>
        <v>VII</v>
      </c>
    </row>
    <row r="183" spans="1:7" x14ac:dyDescent="0.25">
      <c r="A183" s="26" t="s">
        <v>377</v>
      </c>
      <c r="B183" s="26" t="s">
        <v>375</v>
      </c>
      <c r="C183" s="26" t="s">
        <v>378</v>
      </c>
      <c r="D183" s="26" t="s">
        <v>272</v>
      </c>
      <c r="E183" s="26">
        <f>IFERROR(VLOOKUP($A183,'11G анги'!$A:$F,E$3,FALSE),"")</f>
        <v>16</v>
      </c>
      <c r="F183" s="43">
        <f>IFERROR(VLOOKUP($A183,'11G анги'!$A:$F,F$3,FALSE),"")</f>
        <v>88.8888888888889</v>
      </c>
      <c r="G183" s="32" t="str">
        <f>IFERROR(VLOOKUP($A183,'11G анги'!$A:$F,G$3,FALSE),"")</f>
        <v>VII</v>
      </c>
    </row>
    <row r="184" spans="1:7" x14ac:dyDescent="0.25">
      <c r="A184" s="26" t="s">
        <v>379</v>
      </c>
      <c r="B184" s="26" t="s">
        <v>375</v>
      </c>
      <c r="C184" s="26" t="s">
        <v>380</v>
      </c>
      <c r="D184" s="26" t="s">
        <v>275</v>
      </c>
      <c r="E184" s="26">
        <f>IFERROR(VLOOKUP($A184,'11G анги'!$A:$F,E$3,FALSE),"")</f>
        <v>15</v>
      </c>
      <c r="F184" s="43">
        <f>IFERROR(VLOOKUP($A184,'11G анги'!$A:$F,F$3,FALSE),"")</f>
        <v>83.3333333333333</v>
      </c>
      <c r="G184" s="32" t="str">
        <f>IFERROR(VLOOKUP($A184,'11G анги'!$A:$F,G$3,FALSE),"")</f>
        <v>VII</v>
      </c>
    </row>
    <row r="185" spans="1:7" x14ac:dyDescent="0.25">
      <c r="A185" s="26" t="s">
        <v>381</v>
      </c>
      <c r="B185" s="26" t="s">
        <v>375</v>
      </c>
      <c r="C185" s="26" t="s">
        <v>382</v>
      </c>
      <c r="D185" s="26" t="s">
        <v>275</v>
      </c>
      <c r="E185" s="26">
        <f>IFERROR(VLOOKUP($A185,'11G анги'!$A:$F,E$3,FALSE),"")</f>
        <v>16</v>
      </c>
      <c r="F185" s="43">
        <f>IFERROR(VLOOKUP($A185,'11G анги'!$A:$F,F$3,FALSE),"")</f>
        <v>88.8888888888889</v>
      </c>
      <c r="G185" s="32" t="str">
        <f>IFERROR(VLOOKUP($A185,'11G анги'!$A:$F,G$3,FALSE),"")</f>
        <v>VII</v>
      </c>
    </row>
    <row r="186" spans="1:7" x14ac:dyDescent="0.25">
      <c r="A186" s="26" t="s">
        <v>383</v>
      </c>
      <c r="B186" s="26" t="s">
        <v>375</v>
      </c>
      <c r="C186" s="26" t="s">
        <v>384</v>
      </c>
      <c r="D186" s="26" t="s">
        <v>275</v>
      </c>
      <c r="E186" s="26">
        <f>IFERROR(VLOOKUP($A186,'11G анги'!$A:$F,E$3,FALSE),"")</f>
        <v>16</v>
      </c>
      <c r="F186" s="43">
        <f>IFERROR(VLOOKUP($A186,'11G анги'!$A:$F,F$3,FALSE),"")</f>
        <v>88.8888888888889</v>
      </c>
      <c r="G186" s="32" t="str">
        <f>IFERROR(VLOOKUP($A186,'11G анги'!$A:$F,G$3,FALSE),"")</f>
        <v>VII</v>
      </c>
    </row>
    <row r="187" spans="1:7" x14ac:dyDescent="0.25">
      <c r="A187" s="26" t="s">
        <v>385</v>
      </c>
      <c r="B187" s="26" t="s">
        <v>375</v>
      </c>
      <c r="C187" s="26" t="s">
        <v>386</v>
      </c>
      <c r="D187" s="26" t="s">
        <v>275</v>
      </c>
      <c r="E187" s="26">
        <f>IFERROR(VLOOKUP($A187,'11G анги'!$A:$F,E$3,FALSE),"")</f>
        <v>16</v>
      </c>
      <c r="F187" s="43">
        <f>IFERROR(VLOOKUP($A187,'11G анги'!$A:$F,F$3,FALSE),"")</f>
        <v>88.8888888888889</v>
      </c>
      <c r="G187" s="32" t="str">
        <f>IFERROR(VLOOKUP($A187,'11G анги'!$A:$F,G$3,FALSE),"")</f>
        <v>VII</v>
      </c>
    </row>
    <row r="188" spans="1:7" x14ac:dyDescent="0.25">
      <c r="A188" s="26" t="s">
        <v>387</v>
      </c>
      <c r="B188" s="26" t="s">
        <v>375</v>
      </c>
      <c r="C188" s="26" t="s">
        <v>388</v>
      </c>
      <c r="D188" s="26" t="s">
        <v>272</v>
      </c>
      <c r="E188" s="26" t="str">
        <f>IFERROR(VLOOKUP($A188,'11G анги'!$A:$F,E$3,FALSE),"")</f>
        <v/>
      </c>
      <c r="F188" s="43" t="str">
        <f>IFERROR(VLOOKUP($A188,'11G анги'!$A:$F,F$3,FALSE),"")</f>
        <v/>
      </c>
      <c r="G188" s="32" t="str">
        <f>IFERROR(VLOOKUP($A188,'11G анги'!$A:$F,G$3,FALSE),"")</f>
        <v/>
      </c>
    </row>
    <row r="189" spans="1:7" x14ac:dyDescent="0.25">
      <c r="A189" s="26" t="s">
        <v>389</v>
      </c>
      <c r="B189" s="26" t="s">
        <v>375</v>
      </c>
      <c r="C189" s="26" t="s">
        <v>390</v>
      </c>
      <c r="D189" s="26" t="s">
        <v>272</v>
      </c>
      <c r="E189" s="26">
        <f>IFERROR(VLOOKUP($A189,'11G анги'!$A:$F,E$3,FALSE),"")</f>
        <v>16</v>
      </c>
      <c r="F189" s="43">
        <f>IFERROR(VLOOKUP($A189,'11G анги'!$A:$F,F$3,FALSE),"")</f>
        <v>88.8888888888889</v>
      </c>
      <c r="G189" s="32" t="str">
        <f>IFERROR(VLOOKUP($A189,'11G анги'!$A:$F,G$3,FALSE),"")</f>
        <v>VII</v>
      </c>
    </row>
    <row r="190" spans="1:7" x14ac:dyDescent="0.25">
      <c r="A190" s="26" t="s">
        <v>391</v>
      </c>
      <c r="B190" s="26" t="s">
        <v>375</v>
      </c>
      <c r="C190" s="26" t="s">
        <v>392</v>
      </c>
      <c r="D190" s="26" t="s">
        <v>275</v>
      </c>
      <c r="E190" s="26">
        <f>IFERROR(VLOOKUP($A190,'11G анги'!$A:$F,E$3,FALSE),"")</f>
        <v>16</v>
      </c>
      <c r="F190" s="43">
        <f>IFERROR(VLOOKUP($A190,'11G анги'!$A:$F,F$3,FALSE),"")</f>
        <v>88.8888888888889</v>
      </c>
      <c r="G190" s="32" t="str">
        <f>IFERROR(VLOOKUP($A190,'11G анги'!$A:$F,G$3,FALSE),"")</f>
        <v>VII</v>
      </c>
    </row>
    <row r="191" spans="1:7" x14ac:dyDescent="0.25">
      <c r="A191" s="26" t="s">
        <v>393</v>
      </c>
      <c r="B191" s="26" t="s">
        <v>375</v>
      </c>
      <c r="C191" s="26" t="s">
        <v>394</v>
      </c>
      <c r="D191" s="26" t="s">
        <v>272</v>
      </c>
      <c r="E191" s="26" t="str">
        <f>IFERROR(VLOOKUP($A191,'11G анги'!$A:$F,E$3,FALSE),"")</f>
        <v/>
      </c>
      <c r="F191" s="43" t="str">
        <f>IFERROR(VLOOKUP($A191,'11G анги'!$A:$F,F$3,FALSE),"")</f>
        <v/>
      </c>
      <c r="G191" s="32" t="str">
        <f>IFERROR(VLOOKUP($A191,'11G анги'!$A:$F,G$3,FALSE),"")</f>
        <v/>
      </c>
    </row>
    <row r="192" spans="1:7" x14ac:dyDescent="0.25">
      <c r="A192" s="26" t="s">
        <v>395</v>
      </c>
      <c r="B192" s="26" t="s">
        <v>375</v>
      </c>
      <c r="C192" s="26" t="s">
        <v>396</v>
      </c>
      <c r="D192" s="26" t="s">
        <v>275</v>
      </c>
      <c r="E192" s="26">
        <f>IFERROR(VLOOKUP($A192,'11G анги'!$A:$F,E$3,FALSE),"")</f>
        <v>16</v>
      </c>
      <c r="F192" s="43">
        <f>IFERROR(VLOOKUP($A192,'11G анги'!$A:$F,F$3,FALSE),"")</f>
        <v>88.8888888888889</v>
      </c>
      <c r="G192" s="32" t="str">
        <f>IFERROR(VLOOKUP($A192,'11G анги'!$A:$F,G$3,FALSE),"")</f>
        <v>VII</v>
      </c>
    </row>
    <row r="193" spans="1:7" x14ac:dyDescent="0.25">
      <c r="A193" s="26" t="s">
        <v>397</v>
      </c>
      <c r="B193" s="26" t="s">
        <v>375</v>
      </c>
      <c r="C193" s="26" t="s">
        <v>398</v>
      </c>
      <c r="D193" s="26" t="s">
        <v>275</v>
      </c>
      <c r="E193" s="26">
        <f>IFERROR(VLOOKUP($A193,'11G анги'!$A:$F,E$3,FALSE),"")</f>
        <v>16</v>
      </c>
      <c r="F193" s="43">
        <f>IFERROR(VLOOKUP($A193,'11G анги'!$A:$F,F$3,FALSE),"")</f>
        <v>88.8888888888889</v>
      </c>
      <c r="G193" s="32" t="str">
        <f>IFERROR(VLOOKUP($A193,'11G анги'!$A:$F,G$3,FALSE),"")</f>
        <v>VII</v>
      </c>
    </row>
    <row r="194" spans="1:7" x14ac:dyDescent="0.25">
      <c r="A194" s="26" t="s">
        <v>399</v>
      </c>
      <c r="B194" s="26" t="s">
        <v>375</v>
      </c>
      <c r="C194" s="26" t="s">
        <v>400</v>
      </c>
      <c r="D194" s="26" t="s">
        <v>272</v>
      </c>
      <c r="E194" s="26" t="str">
        <f>IFERROR(VLOOKUP($A194,'11G анги'!$A:$F,E$3,FALSE),"")</f>
        <v/>
      </c>
      <c r="F194" s="43" t="str">
        <f>IFERROR(VLOOKUP($A194,'11G анги'!$A:$F,F$3,FALSE),"")</f>
        <v/>
      </c>
      <c r="G194" s="32" t="str">
        <f>IFERROR(VLOOKUP($A194,'11G анги'!$A:$F,G$3,FALSE),"")</f>
        <v/>
      </c>
    </row>
    <row r="195" spans="1:7" x14ac:dyDescent="0.25">
      <c r="A195" s="26" t="s">
        <v>401</v>
      </c>
      <c r="B195" s="26" t="s">
        <v>375</v>
      </c>
      <c r="C195" s="26" t="s">
        <v>402</v>
      </c>
      <c r="D195" s="26" t="s">
        <v>272</v>
      </c>
      <c r="E195" s="26">
        <f>IFERROR(VLOOKUP($A195,'11G анги'!$A:$F,E$3,FALSE),"")</f>
        <v>15</v>
      </c>
      <c r="F195" s="43">
        <f>IFERROR(VLOOKUP($A195,'11G анги'!$A:$F,F$3,FALSE),"")</f>
        <v>83.3333333333333</v>
      </c>
      <c r="G195" s="32" t="str">
        <f>IFERROR(VLOOKUP($A195,'11G анги'!$A:$F,G$3,FALSE),"")</f>
        <v>VII</v>
      </c>
    </row>
    <row r="196" spans="1:7" x14ac:dyDescent="0.25">
      <c r="A196" s="26" t="s">
        <v>403</v>
      </c>
      <c r="B196" s="26" t="s">
        <v>375</v>
      </c>
      <c r="C196" s="26" t="s">
        <v>404</v>
      </c>
      <c r="D196" s="26" t="s">
        <v>272</v>
      </c>
      <c r="E196" s="26">
        <f>IFERROR(VLOOKUP($A196,'11G анги'!$A:$F,E$3,FALSE),"")</f>
        <v>14</v>
      </c>
      <c r="F196" s="43">
        <f>IFERROR(VLOOKUP($A196,'11G анги'!$A:$F,F$3,FALSE),"")</f>
        <v>77.7777777777778</v>
      </c>
      <c r="G196" s="32" t="str">
        <f>IFERROR(VLOOKUP($A196,'11G анги'!$A:$F,G$3,FALSE),"")</f>
        <v>VI</v>
      </c>
    </row>
    <row r="197" spans="1:7" x14ac:dyDescent="0.25">
      <c r="A197" s="26" t="s">
        <v>405</v>
      </c>
      <c r="B197" s="26" t="s">
        <v>375</v>
      </c>
      <c r="C197" s="26" t="s">
        <v>406</v>
      </c>
      <c r="D197" s="26" t="s">
        <v>272</v>
      </c>
      <c r="E197" s="26">
        <f>IFERROR(VLOOKUP($A197,'11G анги'!$A:$F,E$3,FALSE),"")</f>
        <v>14</v>
      </c>
      <c r="F197" s="43">
        <f>IFERROR(VLOOKUP($A197,'11G анги'!$A:$F,F$3,FALSE),"")</f>
        <v>77.7777777777778</v>
      </c>
      <c r="G197" s="32" t="str">
        <f>IFERROR(VLOOKUP($A197,'11G анги'!$A:$F,G$3,FALSE),"")</f>
        <v>VI</v>
      </c>
    </row>
    <row r="198" spans="1:7" x14ac:dyDescent="0.25">
      <c r="A198" s="26" t="s">
        <v>407</v>
      </c>
      <c r="B198" s="26" t="s">
        <v>375</v>
      </c>
      <c r="C198" s="26" t="s">
        <v>408</v>
      </c>
      <c r="D198" s="26" t="s">
        <v>275</v>
      </c>
      <c r="E198" s="26">
        <f>IFERROR(VLOOKUP($A198,'11G анги'!$A:$F,E$3,FALSE),"")</f>
        <v>17</v>
      </c>
      <c r="F198" s="43">
        <f>IFERROR(VLOOKUP($A198,'11G анги'!$A:$F,F$3,FALSE),"")</f>
        <v>94.4444444444444</v>
      </c>
      <c r="G198" s="32" t="str">
        <f>IFERROR(VLOOKUP($A198,'11G анги'!$A:$F,G$3,FALSE),"")</f>
        <v>VIII</v>
      </c>
    </row>
    <row r="199" spans="1:7" x14ac:dyDescent="0.25">
      <c r="A199" s="26" t="s">
        <v>409</v>
      </c>
      <c r="B199" s="26" t="s">
        <v>375</v>
      </c>
      <c r="C199" s="26" t="s">
        <v>410</v>
      </c>
      <c r="D199" s="26" t="s">
        <v>275</v>
      </c>
      <c r="E199" s="26">
        <f>IFERROR(VLOOKUP($A199,'11G анги'!$A:$F,E$3,FALSE),"")</f>
        <v>16</v>
      </c>
      <c r="F199" s="43">
        <f>IFERROR(VLOOKUP($A199,'11G анги'!$A:$F,F$3,FALSE),"")</f>
        <v>88.8888888888889</v>
      </c>
      <c r="G199" s="32" t="str">
        <f>IFERROR(VLOOKUP($A199,'11G анги'!$A:$F,G$3,FALSE),"")</f>
        <v>VII</v>
      </c>
    </row>
    <row r="200" spans="1:7" x14ac:dyDescent="0.25">
      <c r="A200" s="26" t="s">
        <v>411</v>
      </c>
      <c r="B200" s="26" t="s">
        <v>375</v>
      </c>
      <c r="C200" s="26" t="s">
        <v>412</v>
      </c>
      <c r="D200" s="26" t="s">
        <v>275</v>
      </c>
      <c r="E200" s="26" t="str">
        <f>IFERROR(VLOOKUP($A200,'11G анги'!$A:$F,E$3,FALSE),"")</f>
        <v/>
      </c>
      <c r="F200" s="43" t="str">
        <f>IFERROR(VLOOKUP($A200,'11G анги'!$A:$F,F$3,FALSE),"")</f>
        <v/>
      </c>
      <c r="G200" s="32" t="str">
        <f>IFERROR(VLOOKUP($A200,'11G анги'!$A:$F,G$3,FALSE),"")</f>
        <v/>
      </c>
    </row>
    <row r="201" spans="1:7" x14ac:dyDescent="0.25">
      <c r="A201" s="26" t="s">
        <v>413</v>
      </c>
      <c r="B201" s="26" t="s">
        <v>375</v>
      </c>
      <c r="C201" s="26" t="s">
        <v>414</v>
      </c>
      <c r="D201" s="26" t="s">
        <v>275</v>
      </c>
      <c r="E201" s="26">
        <f>IFERROR(VLOOKUP($A201,'11G анги'!$A:$F,E$3,FALSE),"")</f>
        <v>17</v>
      </c>
      <c r="F201" s="43">
        <f>IFERROR(VLOOKUP($A201,'11G анги'!$A:$F,F$3,FALSE),"")</f>
        <v>94.4444444444444</v>
      </c>
      <c r="G201" s="32" t="str">
        <f>IFERROR(VLOOKUP($A201,'11G анги'!$A:$F,G$3,FALSE),"")</f>
        <v>VIII</v>
      </c>
    </row>
    <row r="202" spans="1:7" x14ac:dyDescent="0.25">
      <c r="A202" s="26" t="s">
        <v>415</v>
      </c>
      <c r="B202" s="26" t="s">
        <v>375</v>
      </c>
      <c r="C202" s="26" t="s">
        <v>416</v>
      </c>
      <c r="D202" s="26" t="s">
        <v>272</v>
      </c>
      <c r="E202" s="26">
        <f>IFERROR(VLOOKUP($A202,'11G анги'!$A:$F,E$3,FALSE),"")</f>
        <v>14</v>
      </c>
      <c r="F202" s="43">
        <f>IFERROR(VLOOKUP($A202,'11G анги'!$A:$F,F$3,FALSE),"")</f>
        <v>77.7777777777778</v>
      </c>
      <c r="G202" s="32" t="str">
        <f>IFERROR(VLOOKUP($A202,'11G анги'!$A:$F,G$3,FALSE),"")</f>
        <v>VI</v>
      </c>
    </row>
    <row r="203" spans="1:7" x14ac:dyDescent="0.25">
      <c r="A203" s="26" t="s">
        <v>417</v>
      </c>
      <c r="B203" s="26" t="s">
        <v>375</v>
      </c>
      <c r="C203" s="26" t="s">
        <v>418</v>
      </c>
      <c r="D203" s="26" t="s">
        <v>275</v>
      </c>
      <c r="E203" s="26">
        <f>IFERROR(VLOOKUP($A203,'11G анги'!$A:$F,E$3,FALSE),"")</f>
        <v>16</v>
      </c>
      <c r="F203" s="43">
        <f>IFERROR(VLOOKUP($A203,'11G анги'!$A:$F,F$3,FALSE),"")</f>
        <v>88.8888888888889</v>
      </c>
      <c r="G203" s="32" t="str">
        <f>IFERROR(VLOOKUP($A203,'11G анги'!$A:$F,G$3,FALSE),"")</f>
        <v>VII</v>
      </c>
    </row>
    <row r="204" spans="1:7" x14ac:dyDescent="0.25">
      <c r="A204" s="26" t="s">
        <v>419</v>
      </c>
      <c r="B204" s="26" t="s">
        <v>375</v>
      </c>
      <c r="C204" s="26" t="s">
        <v>420</v>
      </c>
      <c r="D204" s="26" t="s">
        <v>272</v>
      </c>
      <c r="E204" s="26">
        <f>IFERROR(VLOOKUP($A204,'11G анги'!$A:$F,E$3,FALSE),"")</f>
        <v>16</v>
      </c>
      <c r="F204" s="43">
        <f>IFERROR(VLOOKUP($A204,'11G анги'!$A:$F,F$3,FALSE),"")</f>
        <v>88.8888888888889</v>
      </c>
      <c r="G204" s="32" t="str">
        <f>IFERROR(VLOOKUP($A204,'11G анги'!$A:$F,G$3,FALSE),"")</f>
        <v>VII</v>
      </c>
    </row>
    <row r="205" spans="1:7" x14ac:dyDescent="0.25">
      <c r="A205" s="26" t="s">
        <v>421</v>
      </c>
      <c r="B205" s="26" t="s">
        <v>375</v>
      </c>
      <c r="C205" s="26" t="s">
        <v>422</v>
      </c>
      <c r="D205" s="26" t="s">
        <v>275</v>
      </c>
      <c r="E205" s="26" t="str">
        <f>IFERROR(VLOOKUP($A205,'11G анги'!$A:$F,E$3,FALSE),"")</f>
        <v/>
      </c>
      <c r="F205" s="43" t="str">
        <f>IFERROR(VLOOKUP($A205,'11G анги'!$A:$F,F$3,FALSE),"")</f>
        <v/>
      </c>
      <c r="G205" s="32" t="str">
        <f>IFERROR(VLOOKUP($A205,'11G анги'!$A:$F,G$3,FALSE),"")</f>
        <v/>
      </c>
    </row>
    <row r="206" spans="1:7" x14ac:dyDescent="0.25">
      <c r="A206" s="26" t="s">
        <v>423</v>
      </c>
      <c r="B206" s="26" t="s">
        <v>375</v>
      </c>
      <c r="C206" s="26" t="s">
        <v>424</v>
      </c>
      <c r="D206" s="26" t="s">
        <v>275</v>
      </c>
      <c r="E206" s="26" t="str">
        <f>IFERROR(VLOOKUP($A206,'11G анги'!$A:$F,E$3,FALSE),"")</f>
        <v/>
      </c>
      <c r="F206" s="43" t="str">
        <f>IFERROR(VLOOKUP($A206,'11G анги'!$A:$F,F$3,FALSE),"")</f>
        <v/>
      </c>
      <c r="G206" s="32" t="str">
        <f>IFERROR(VLOOKUP($A206,'11G анги'!$A:$F,G$3,FALSE),"")</f>
        <v/>
      </c>
    </row>
    <row r="207" spans="1:7" x14ac:dyDescent="0.25">
      <c r="A207" s="26" t="s">
        <v>425</v>
      </c>
      <c r="B207" s="26" t="s">
        <v>375</v>
      </c>
      <c r="C207" s="26" t="s">
        <v>426</v>
      </c>
      <c r="D207" s="26" t="s">
        <v>272</v>
      </c>
      <c r="E207" s="26">
        <f>IFERROR(VLOOKUP($A207,'11G анги'!$A:$F,E$3,FALSE),"")</f>
        <v>16</v>
      </c>
      <c r="F207" s="43">
        <f>IFERROR(VLOOKUP($A207,'11G анги'!$A:$F,F$3,FALSE),"")</f>
        <v>88.8888888888889</v>
      </c>
      <c r="G207" s="32" t="str">
        <f>IFERROR(VLOOKUP($A207,'11G анги'!$A:$F,G$3,FALSE),"")</f>
        <v>VII</v>
      </c>
    </row>
    <row r="208" spans="1:7" x14ac:dyDescent="0.25">
      <c r="A208" s="26" t="s">
        <v>427</v>
      </c>
      <c r="B208" s="26" t="s">
        <v>375</v>
      </c>
      <c r="C208" s="26" t="s">
        <v>428</v>
      </c>
      <c r="D208" s="26" t="s">
        <v>275</v>
      </c>
      <c r="E208" s="26">
        <f>IFERROR(VLOOKUP($A208,'11G анги'!$A:$F,E$3,FALSE),"")</f>
        <v>16</v>
      </c>
      <c r="F208" s="43">
        <f>IFERROR(VLOOKUP($A208,'11G анги'!$A:$F,F$3,FALSE),"")</f>
        <v>88.8888888888889</v>
      </c>
      <c r="G208" s="32" t="str">
        <f>IFERROR(VLOOKUP($A208,'11G анги'!$A:$F,G$3,FALSE),"")</f>
        <v>VII</v>
      </c>
    </row>
    <row r="209" spans="1:7" x14ac:dyDescent="0.25">
      <c r="A209" s="26" t="s">
        <v>429</v>
      </c>
      <c r="B209" s="26" t="s">
        <v>375</v>
      </c>
      <c r="C209" s="26" t="s">
        <v>430</v>
      </c>
      <c r="D209" s="26" t="s">
        <v>272</v>
      </c>
      <c r="E209" s="26" t="str">
        <f>IFERROR(VLOOKUP($A209,'11G анги'!$A:$F,E$3,FALSE),"")</f>
        <v/>
      </c>
      <c r="F209" s="43" t="str">
        <f>IFERROR(VLOOKUP($A209,'11G анги'!$A:$F,F$3,FALSE),"")</f>
        <v/>
      </c>
      <c r="G209" s="32" t="str">
        <f>IFERROR(VLOOKUP($A209,'11G анги'!$A:$F,G$3,FALSE),"")</f>
        <v/>
      </c>
    </row>
    <row r="210" spans="1:7" x14ac:dyDescent="0.25">
      <c r="A210" s="26" t="s">
        <v>431</v>
      </c>
      <c r="B210" s="26" t="s">
        <v>375</v>
      </c>
      <c r="C210" s="26" t="s">
        <v>432</v>
      </c>
      <c r="D210" s="26" t="s">
        <v>275</v>
      </c>
      <c r="E210" s="26">
        <f>IFERROR(VLOOKUP($A210,'11G анги'!$A:$F,E$3,FALSE),"")</f>
        <v>17</v>
      </c>
      <c r="F210" s="43">
        <f>IFERROR(VLOOKUP($A210,'11G анги'!$A:$F,F$3,FALSE),"")</f>
        <v>94.4444444444444</v>
      </c>
      <c r="G210" s="32" t="str">
        <f>IFERROR(VLOOKUP($A210,'11G анги'!$A:$F,G$3,FALSE),"")</f>
        <v>VIII</v>
      </c>
    </row>
    <row r="211" spans="1:7" x14ac:dyDescent="0.25">
      <c r="A211" s="26" t="s">
        <v>433</v>
      </c>
      <c r="B211" s="26" t="s">
        <v>375</v>
      </c>
      <c r="C211" s="26" t="s">
        <v>434</v>
      </c>
      <c r="D211" s="26" t="s">
        <v>272</v>
      </c>
      <c r="E211" s="26">
        <f>IFERROR(VLOOKUP($A211,'11G анги'!$A:$F,E$3,FALSE),"")</f>
        <v>15</v>
      </c>
      <c r="F211" s="43">
        <f>IFERROR(VLOOKUP($A211,'11G анги'!$A:$F,F$3,FALSE),"")</f>
        <v>83.3333333333333</v>
      </c>
      <c r="G211" s="32" t="str">
        <f>IFERROR(VLOOKUP($A211,'11G анги'!$A:$F,G$3,FALSE),"")</f>
        <v>VII</v>
      </c>
    </row>
    <row r="212" spans="1:7" x14ac:dyDescent="0.25">
      <c r="A212" s="26" t="s">
        <v>435</v>
      </c>
      <c r="B212" s="26" t="s">
        <v>375</v>
      </c>
      <c r="C212" s="26" t="s">
        <v>436</v>
      </c>
      <c r="D212" s="26" t="s">
        <v>272</v>
      </c>
      <c r="E212" s="26">
        <f>IFERROR(VLOOKUP($A212,'11G анги'!$A:$F,E$3,FALSE),"")</f>
        <v>15</v>
      </c>
      <c r="F212" s="43">
        <f>IFERROR(VLOOKUP($A212,'11G анги'!$A:$F,F$3,FALSE),"")</f>
        <v>83.3333333333333</v>
      </c>
      <c r="G212" s="32" t="str">
        <f>IFERROR(VLOOKUP($A212,'11G анги'!$A:$F,G$3,FALSE),"")</f>
        <v>VII</v>
      </c>
    </row>
    <row r="213" spans="1:7" x14ac:dyDescent="0.25">
      <c r="A213" s="26" t="s">
        <v>437</v>
      </c>
      <c r="B213" s="26" t="s">
        <v>375</v>
      </c>
      <c r="C213" s="26" t="s">
        <v>438</v>
      </c>
      <c r="D213" s="26" t="s">
        <v>275</v>
      </c>
      <c r="E213" s="26">
        <f>IFERROR(VLOOKUP($A213,'11G анги'!$A:$F,E$3,FALSE),"")</f>
        <v>17</v>
      </c>
      <c r="F213" s="43">
        <f>IFERROR(VLOOKUP($A213,'11G анги'!$A:$F,F$3,FALSE),"")</f>
        <v>94.4444444444444</v>
      </c>
      <c r="G213" s="32" t="str">
        <f>IFERROR(VLOOKUP($A213,'11G анги'!$A:$F,G$3,FALSE),"")</f>
        <v>VIII</v>
      </c>
    </row>
    <row r="214" spans="1:7" x14ac:dyDescent="0.25">
      <c r="A214" s="26" t="s">
        <v>439</v>
      </c>
      <c r="B214" s="26" t="s">
        <v>375</v>
      </c>
      <c r="C214" s="26" t="s">
        <v>440</v>
      </c>
      <c r="D214" s="26" t="s">
        <v>275</v>
      </c>
      <c r="E214" s="26">
        <f>IFERROR(VLOOKUP($A214,'11G анги'!$A:$F,E$3,FALSE),"")</f>
        <v>17</v>
      </c>
      <c r="F214" s="43">
        <f>IFERROR(VLOOKUP($A214,'11G анги'!$A:$F,F$3,FALSE),"")</f>
        <v>94.4444444444444</v>
      </c>
      <c r="G214" s="32" t="str">
        <f>IFERROR(VLOOKUP($A214,'11G анги'!$A:$F,G$3,FALSE),"")</f>
        <v>VIII</v>
      </c>
    </row>
    <row r="215" spans="1:7" x14ac:dyDescent="0.25">
      <c r="A215" s="26" t="s">
        <v>441</v>
      </c>
      <c r="B215" s="26" t="s">
        <v>375</v>
      </c>
      <c r="C215" s="26" t="s">
        <v>442</v>
      </c>
      <c r="D215" s="26" t="s">
        <v>275</v>
      </c>
      <c r="E215" s="26" t="str">
        <f>IFERROR(VLOOKUP($A215,'11G анги'!$A:$F,E$3,FALSE),"")</f>
        <v/>
      </c>
      <c r="F215" s="43" t="str">
        <f>IFERROR(VLOOKUP($A215,'11G анги'!$A:$F,F$3,FALSE),"")</f>
        <v/>
      </c>
      <c r="G215" s="32" t="str">
        <f>IFERROR(VLOOKUP($A215,'11G анги'!$A:$F,G$3,FALSE),"")</f>
        <v/>
      </c>
    </row>
    <row r="216" spans="1:7" x14ac:dyDescent="0.25">
      <c r="A216" s="26" t="s">
        <v>443</v>
      </c>
      <c r="B216" s="26" t="s">
        <v>375</v>
      </c>
      <c r="C216" s="26" t="s">
        <v>444</v>
      </c>
      <c r="D216" s="26" t="s">
        <v>275</v>
      </c>
      <c r="E216" s="26">
        <f>IFERROR(VLOOKUP($A216,'11G анги'!$A:$F,E$3,FALSE),"")</f>
        <v>18</v>
      </c>
      <c r="F216" s="43">
        <f>IFERROR(VLOOKUP($A216,'11G анги'!$A:$F,F$3,FALSE),"")</f>
        <v>100</v>
      </c>
      <c r="G216" s="32" t="str">
        <f>IFERROR(VLOOKUP($A216,'11G анги'!$A:$F,G$3,FALSE),"")</f>
        <v>VIII</v>
      </c>
    </row>
    <row r="217" spans="1:7" x14ac:dyDescent="0.25">
      <c r="A217" s="26" t="s">
        <v>445</v>
      </c>
      <c r="B217" s="26" t="s">
        <v>375</v>
      </c>
      <c r="C217" s="26" t="s">
        <v>446</v>
      </c>
      <c r="D217" s="26" t="s">
        <v>275</v>
      </c>
      <c r="E217" s="26">
        <f>IFERROR(VLOOKUP($A217,'11G анги'!$A:$F,E$3,FALSE),"")</f>
        <v>17</v>
      </c>
      <c r="F217" s="43">
        <f>IFERROR(VLOOKUP($A217,'11G анги'!$A:$F,F$3,FALSE),"")</f>
        <v>94.4444444444444</v>
      </c>
      <c r="G217" s="32" t="str">
        <f>IFERROR(VLOOKUP($A217,'11G анги'!$A:$F,G$3,FALSE),"")</f>
        <v>VIII</v>
      </c>
    </row>
    <row r="218" spans="1:7" x14ac:dyDescent="0.25">
      <c r="A218" s="26" t="s">
        <v>447</v>
      </c>
      <c r="B218" s="26" t="s">
        <v>375</v>
      </c>
      <c r="C218" s="26" t="s">
        <v>448</v>
      </c>
      <c r="D218" s="26" t="s">
        <v>275</v>
      </c>
      <c r="E218" s="26">
        <f>IFERROR(VLOOKUP($A218,'11G анги'!$A:$F,E$3,FALSE),"")</f>
        <v>16</v>
      </c>
      <c r="F218" s="43">
        <f>IFERROR(VLOOKUP($A218,'11G анги'!$A:$F,F$3,FALSE),"")</f>
        <v>88.8888888888889</v>
      </c>
      <c r="G218" s="32" t="str">
        <f>IFERROR(VLOOKUP($A218,'11G анги'!$A:$F,G$3,FALSE),"")</f>
        <v>VII</v>
      </c>
    </row>
    <row r="219" spans="1:7" x14ac:dyDescent="0.25">
      <c r="A219" s="26" t="s">
        <v>449</v>
      </c>
      <c r="B219" s="26" t="s">
        <v>375</v>
      </c>
      <c r="C219" s="26" t="s">
        <v>450</v>
      </c>
      <c r="D219" s="26" t="s">
        <v>275</v>
      </c>
      <c r="E219" s="26">
        <f>IFERROR(VLOOKUP($A219,'11G анги'!$A:$F,E$3,FALSE),"")</f>
        <v>16</v>
      </c>
      <c r="F219" s="43">
        <f>IFERROR(VLOOKUP($A219,'11G анги'!$A:$F,F$3,FALSE),"")</f>
        <v>88.8888888888889</v>
      </c>
      <c r="G219" s="32" t="str">
        <f>IFERROR(VLOOKUP($A219,'11G анги'!$A:$F,G$3,FALSE),"")</f>
        <v>VII</v>
      </c>
    </row>
    <row r="220" spans="1:7" x14ac:dyDescent="0.25">
      <c r="A220" s="26" t="s">
        <v>451</v>
      </c>
      <c r="B220" s="26" t="s">
        <v>375</v>
      </c>
      <c r="C220" s="26" t="s">
        <v>452</v>
      </c>
      <c r="D220" s="26" t="s">
        <v>272</v>
      </c>
      <c r="E220" s="26">
        <f>IFERROR(VLOOKUP($A220,'11G анги'!$A:$F,E$3,FALSE),"")</f>
        <v>17</v>
      </c>
      <c r="F220" s="43">
        <f>IFERROR(VLOOKUP($A220,'11G анги'!$A:$F,F$3,FALSE),"")</f>
        <v>94.4444444444444</v>
      </c>
      <c r="G220" s="32" t="str">
        <f>IFERROR(VLOOKUP($A220,'11G анги'!$A:$F,G$3,FALSE),"")</f>
        <v>VIII</v>
      </c>
    </row>
    <row r="221" spans="1:7" x14ac:dyDescent="0.25">
      <c r="A221" s="26" t="s">
        <v>453</v>
      </c>
      <c r="B221" s="26" t="s">
        <v>375</v>
      </c>
      <c r="C221" s="26" t="s">
        <v>454</v>
      </c>
      <c r="D221" s="26" t="s">
        <v>275</v>
      </c>
      <c r="E221" s="26" t="str">
        <f>IFERROR(VLOOKUP($A221,'11G анги'!$A:$F,E$3,FALSE),"")</f>
        <v/>
      </c>
      <c r="F221" s="43" t="str">
        <f>IFERROR(VLOOKUP($A221,'11G анги'!$A:$F,F$3,FALSE),"")</f>
        <v/>
      </c>
      <c r="G221" s="32" t="str">
        <f>IFERROR(VLOOKUP($A221,'11G анги'!$A:$F,G$3,FALSE),"")</f>
        <v/>
      </c>
    </row>
    <row r="222" spans="1:7" x14ac:dyDescent="0.25">
      <c r="A222" s="26" t="s">
        <v>455</v>
      </c>
      <c r="B222" s="26" t="s">
        <v>375</v>
      </c>
      <c r="C222" s="26" t="s">
        <v>456</v>
      </c>
      <c r="D222" s="26" t="s">
        <v>275</v>
      </c>
      <c r="E222" s="26" t="str">
        <f>IFERROR(VLOOKUP($A222,'11G анги'!$A:$F,E$3,FALSE),"")</f>
        <v/>
      </c>
      <c r="F222" s="43" t="str">
        <f>IFERROR(VLOOKUP($A222,'11G анги'!$A:$F,F$3,FALSE),"")</f>
        <v/>
      </c>
      <c r="G222" s="32" t="str">
        <f>IFERROR(VLOOKUP($A222,'11G анги'!$A:$F,G$3,FALSE),"")</f>
        <v/>
      </c>
    </row>
    <row r="223" spans="1:7" x14ac:dyDescent="0.25">
      <c r="A223" s="26"/>
      <c r="B223" s="26"/>
      <c r="C223" s="26"/>
      <c r="D223" s="26"/>
      <c r="E223" s="26"/>
      <c r="F223" s="26"/>
      <c r="G223" s="26"/>
    </row>
    <row r="224" spans="1:7" x14ac:dyDescent="0.25">
      <c r="A224" s="26" t="s">
        <v>73</v>
      </c>
      <c r="B224" s="26" t="s">
        <v>458</v>
      </c>
      <c r="C224" s="45">
        <f>COUNTIFS($G$5:$G$222,A224,$B$5:$B$222,B224)</f>
        <v>2</v>
      </c>
      <c r="D224" s="26"/>
      <c r="E224" s="26"/>
      <c r="F224" s="26"/>
      <c r="G224" s="26"/>
    </row>
    <row r="225" spans="1:7" x14ac:dyDescent="0.25">
      <c r="A225" s="26" t="s">
        <v>32</v>
      </c>
      <c r="B225" s="26" t="s">
        <v>458</v>
      </c>
      <c r="C225" s="45">
        <f t="shared" ref="C225:C231" si="0">COUNTIFS($G$5:$G$222,A225,$B$5:$B$222,B225)</f>
        <v>19</v>
      </c>
      <c r="D225" s="26"/>
      <c r="E225" s="26"/>
      <c r="F225" s="26"/>
      <c r="G225" s="26"/>
    </row>
    <row r="226" spans="1:7" x14ac:dyDescent="0.25">
      <c r="A226" s="26" t="s">
        <v>29</v>
      </c>
      <c r="B226" s="26" t="s">
        <v>458</v>
      </c>
      <c r="C226" s="45">
        <f t="shared" si="0"/>
        <v>17</v>
      </c>
      <c r="D226" s="26"/>
      <c r="E226" s="26"/>
      <c r="F226" s="26"/>
      <c r="G226" s="26"/>
    </row>
    <row r="227" spans="1:7" x14ac:dyDescent="0.25">
      <c r="A227" s="26" t="s">
        <v>37</v>
      </c>
      <c r="B227" s="26" t="s">
        <v>458</v>
      </c>
      <c r="C227" s="45">
        <f t="shared" si="0"/>
        <v>3</v>
      </c>
      <c r="D227" s="26"/>
      <c r="E227" s="26"/>
      <c r="F227" s="26"/>
      <c r="G227" s="26"/>
    </row>
    <row r="228" spans="1:7" x14ac:dyDescent="0.25">
      <c r="A228" s="26" t="s">
        <v>46</v>
      </c>
      <c r="B228" s="26" t="s">
        <v>458</v>
      </c>
      <c r="C228" s="45">
        <f t="shared" si="0"/>
        <v>0</v>
      </c>
      <c r="D228" s="26"/>
      <c r="E228" s="26"/>
      <c r="F228" s="26"/>
      <c r="G228" s="26"/>
    </row>
    <row r="229" spans="1:7" x14ac:dyDescent="0.25">
      <c r="A229" s="26" t="s">
        <v>40</v>
      </c>
      <c r="B229" s="26" t="s">
        <v>458</v>
      </c>
      <c r="C229" s="45">
        <f t="shared" si="0"/>
        <v>0</v>
      </c>
      <c r="D229" s="26"/>
      <c r="E229" s="26"/>
      <c r="F229" s="26"/>
      <c r="G229" s="26"/>
    </row>
    <row r="230" spans="1:7" x14ac:dyDescent="0.25">
      <c r="A230" s="26" t="s">
        <v>98</v>
      </c>
      <c r="B230" s="26" t="s">
        <v>458</v>
      </c>
      <c r="C230" s="45">
        <f t="shared" si="0"/>
        <v>0</v>
      </c>
      <c r="D230" s="26"/>
      <c r="E230" s="26"/>
      <c r="F230" s="26"/>
      <c r="G230" s="26"/>
    </row>
    <row r="231" spans="1:7" x14ac:dyDescent="0.25">
      <c r="A231" s="26" t="s">
        <v>106</v>
      </c>
      <c r="B231" s="26" t="s">
        <v>458</v>
      </c>
      <c r="C231" s="45">
        <f t="shared" si="0"/>
        <v>1</v>
      </c>
      <c r="D231" s="26"/>
      <c r="E231" s="26"/>
      <c r="F231" s="26"/>
      <c r="G231" s="26"/>
    </row>
    <row r="232" spans="1:7" x14ac:dyDescent="0.25">
      <c r="A232" s="26" t="s">
        <v>719</v>
      </c>
      <c r="B232" s="26" t="s">
        <v>458</v>
      </c>
      <c r="C232" s="54">
        <f>SUM(C224:C227)/SUM(C224:C231)</f>
        <v>0.97619047619047616</v>
      </c>
      <c r="D232" s="26"/>
      <c r="E232" s="26"/>
      <c r="F232" s="26"/>
      <c r="G232" s="26"/>
    </row>
    <row r="233" spans="1:7" x14ac:dyDescent="0.25">
      <c r="A233" s="26" t="s">
        <v>720</v>
      </c>
      <c r="B233" s="26" t="s">
        <v>458</v>
      </c>
      <c r="C233" s="54">
        <f>SUM(C224:C225)/SUM(C224:C231)</f>
        <v>0.5</v>
      </c>
      <c r="D233" s="26"/>
      <c r="E233" s="26"/>
      <c r="F233" s="26"/>
      <c r="G233" s="26"/>
    </row>
    <row r="234" spans="1:7" x14ac:dyDescent="0.25">
      <c r="A234" s="26"/>
      <c r="B234" s="26"/>
      <c r="C234" s="45"/>
      <c r="D234" s="26"/>
      <c r="E234" s="26"/>
      <c r="F234" s="26"/>
      <c r="G234" s="26"/>
    </row>
    <row r="235" spans="1:7" x14ac:dyDescent="0.25">
      <c r="A235" s="26" t="s">
        <v>73</v>
      </c>
      <c r="B235" s="26" t="s">
        <v>548</v>
      </c>
      <c r="C235" s="45">
        <f>COUNTIFS($G$5:$G$222,A235,$B$5:$B$222,B235)</f>
        <v>0</v>
      </c>
      <c r="D235" s="26"/>
      <c r="E235" s="26"/>
      <c r="F235" s="26"/>
      <c r="G235" s="26"/>
    </row>
    <row r="236" spans="1:7" x14ac:dyDescent="0.25">
      <c r="A236" s="26" t="s">
        <v>32</v>
      </c>
      <c r="B236" s="26" t="s">
        <v>548</v>
      </c>
      <c r="C236" s="45">
        <f t="shared" ref="C236:C242" si="1">COUNTIFS($G$5:$G$222,A236,$B$5:$B$222,B236)</f>
        <v>8</v>
      </c>
      <c r="D236" s="26"/>
      <c r="E236" s="26"/>
      <c r="F236" s="26"/>
      <c r="G236" s="26"/>
    </row>
    <row r="237" spans="1:7" x14ac:dyDescent="0.25">
      <c r="A237" s="26" t="s">
        <v>29</v>
      </c>
      <c r="B237" s="26" t="s">
        <v>548</v>
      </c>
      <c r="C237" s="45">
        <f t="shared" si="1"/>
        <v>9</v>
      </c>
      <c r="D237" s="26"/>
      <c r="E237" s="26"/>
      <c r="F237" s="26"/>
      <c r="G237" s="26"/>
    </row>
    <row r="238" spans="1:7" x14ac:dyDescent="0.25">
      <c r="A238" s="26" t="s">
        <v>37</v>
      </c>
      <c r="B238" s="26" t="s">
        <v>548</v>
      </c>
      <c r="C238" s="45">
        <f t="shared" si="1"/>
        <v>12</v>
      </c>
      <c r="D238" s="26"/>
      <c r="E238" s="26"/>
      <c r="F238" s="26"/>
      <c r="G238" s="26"/>
    </row>
    <row r="239" spans="1:7" x14ac:dyDescent="0.25">
      <c r="A239" s="26" t="s">
        <v>46</v>
      </c>
      <c r="B239" s="26" t="s">
        <v>548</v>
      </c>
      <c r="C239" s="45">
        <f t="shared" si="1"/>
        <v>7</v>
      </c>
      <c r="D239" s="26"/>
      <c r="E239" s="26"/>
      <c r="F239" s="26"/>
      <c r="G239" s="26"/>
    </row>
    <row r="240" spans="1:7" x14ac:dyDescent="0.25">
      <c r="A240" s="26" t="s">
        <v>40</v>
      </c>
      <c r="B240" s="26" t="s">
        <v>548</v>
      </c>
      <c r="C240" s="45">
        <f t="shared" si="1"/>
        <v>3</v>
      </c>
      <c r="D240" s="26"/>
      <c r="E240" s="26"/>
      <c r="F240" s="26"/>
      <c r="G240" s="26"/>
    </row>
    <row r="241" spans="1:7" x14ac:dyDescent="0.25">
      <c r="A241" s="26" t="s">
        <v>98</v>
      </c>
      <c r="B241" s="26" t="s">
        <v>548</v>
      </c>
      <c r="C241" s="45">
        <f t="shared" si="1"/>
        <v>1</v>
      </c>
      <c r="D241" s="26"/>
      <c r="E241" s="26"/>
      <c r="F241" s="26"/>
      <c r="G241" s="26"/>
    </row>
    <row r="242" spans="1:7" x14ac:dyDescent="0.25">
      <c r="A242" s="26" t="s">
        <v>106</v>
      </c>
      <c r="B242" s="26" t="s">
        <v>548</v>
      </c>
      <c r="C242" s="45">
        <f t="shared" si="1"/>
        <v>0</v>
      </c>
      <c r="D242" s="26"/>
      <c r="E242" s="26"/>
      <c r="F242" s="26"/>
      <c r="G242" s="26"/>
    </row>
    <row r="243" spans="1:7" x14ac:dyDescent="0.25">
      <c r="A243" s="26" t="s">
        <v>719</v>
      </c>
      <c r="B243" s="26" t="s">
        <v>548</v>
      </c>
      <c r="C243" s="54">
        <f>SUM(C235:C238)/SUM(C235:C242)</f>
        <v>0.72499999999999998</v>
      </c>
      <c r="D243" s="26"/>
      <c r="E243" s="26"/>
      <c r="F243" s="26"/>
      <c r="G243" s="26"/>
    </row>
    <row r="244" spans="1:7" x14ac:dyDescent="0.25">
      <c r="A244" s="26" t="s">
        <v>720</v>
      </c>
      <c r="B244" s="26" t="s">
        <v>548</v>
      </c>
      <c r="C244" s="54">
        <f>SUM(C235:C236)/SUM(C235:C242)</f>
        <v>0.2</v>
      </c>
      <c r="D244" s="26"/>
      <c r="E244" s="26"/>
      <c r="F244" s="26"/>
      <c r="G244" s="26"/>
    </row>
    <row r="245" spans="1:7" x14ac:dyDescent="0.25">
      <c r="A245" s="26"/>
      <c r="B245" s="26"/>
      <c r="C245" s="45"/>
      <c r="D245" s="26"/>
      <c r="E245" s="26"/>
      <c r="F245" s="26"/>
      <c r="G245" s="26"/>
    </row>
    <row r="246" spans="1:7" x14ac:dyDescent="0.25">
      <c r="A246" s="26" t="s">
        <v>73</v>
      </c>
      <c r="B246" s="26" t="s">
        <v>635</v>
      </c>
      <c r="C246" s="45">
        <f>COUNTIFS($G$5:$G$222,A246,$B$5:$B$222,B246)</f>
        <v>12</v>
      </c>
      <c r="D246" s="26"/>
      <c r="E246" s="26"/>
      <c r="F246" s="26"/>
      <c r="G246" s="26"/>
    </row>
    <row r="247" spans="1:7" x14ac:dyDescent="0.25">
      <c r="A247" s="26" t="s">
        <v>32</v>
      </c>
      <c r="B247" s="26" t="s">
        <v>635</v>
      </c>
      <c r="C247" s="45">
        <f t="shared" ref="C247:C253" si="2">COUNTIFS($G$5:$G$222,A247,$B$5:$B$222,B247)</f>
        <v>19</v>
      </c>
      <c r="D247" s="26"/>
      <c r="E247" s="26"/>
      <c r="F247" s="26"/>
      <c r="G247" s="26"/>
    </row>
    <row r="248" spans="1:7" x14ac:dyDescent="0.25">
      <c r="A248" s="26" t="s">
        <v>29</v>
      </c>
      <c r="B248" s="26" t="s">
        <v>635</v>
      </c>
      <c r="C248" s="45">
        <f t="shared" si="2"/>
        <v>5</v>
      </c>
      <c r="D248" s="26"/>
      <c r="E248" s="26"/>
      <c r="F248" s="26"/>
      <c r="G248" s="26"/>
    </row>
    <row r="249" spans="1:7" x14ac:dyDescent="0.25">
      <c r="A249" s="26" t="s">
        <v>37</v>
      </c>
      <c r="B249" s="26" t="s">
        <v>635</v>
      </c>
      <c r="C249" s="45">
        <f t="shared" si="2"/>
        <v>2</v>
      </c>
      <c r="D249" s="26"/>
      <c r="E249" s="26"/>
      <c r="F249" s="26"/>
      <c r="G249" s="26"/>
    </row>
    <row r="250" spans="1:7" x14ac:dyDescent="0.25">
      <c r="A250" s="26" t="s">
        <v>46</v>
      </c>
      <c r="B250" s="26" t="s">
        <v>635</v>
      </c>
      <c r="C250" s="45">
        <f t="shared" si="2"/>
        <v>1</v>
      </c>
      <c r="D250" s="26"/>
      <c r="E250" s="26"/>
      <c r="F250" s="26"/>
      <c r="G250" s="26"/>
    </row>
    <row r="251" spans="1:7" x14ac:dyDescent="0.25">
      <c r="A251" s="26" t="s">
        <v>40</v>
      </c>
      <c r="B251" s="26" t="s">
        <v>635</v>
      </c>
      <c r="C251" s="45">
        <f t="shared" si="2"/>
        <v>0</v>
      </c>
      <c r="D251" s="26"/>
      <c r="E251" s="26"/>
      <c r="F251" s="26"/>
      <c r="G251" s="26"/>
    </row>
    <row r="252" spans="1:7" x14ac:dyDescent="0.25">
      <c r="A252" s="26" t="s">
        <v>98</v>
      </c>
      <c r="B252" s="26" t="s">
        <v>635</v>
      </c>
      <c r="C252" s="45">
        <f t="shared" si="2"/>
        <v>0</v>
      </c>
      <c r="D252" s="26"/>
      <c r="E252" s="26"/>
      <c r="F252" s="26"/>
      <c r="G252" s="26"/>
    </row>
    <row r="253" spans="1:7" x14ac:dyDescent="0.25">
      <c r="A253" s="26" t="s">
        <v>106</v>
      </c>
      <c r="B253" s="26" t="s">
        <v>635</v>
      </c>
      <c r="C253" s="45">
        <f t="shared" si="2"/>
        <v>0</v>
      </c>
      <c r="D253" s="26"/>
      <c r="E253" s="26"/>
      <c r="F253" s="26"/>
      <c r="G253" s="26"/>
    </row>
    <row r="254" spans="1:7" x14ac:dyDescent="0.25">
      <c r="A254" s="26" t="s">
        <v>719</v>
      </c>
      <c r="B254" s="26" t="s">
        <v>635</v>
      </c>
      <c r="C254" s="54">
        <f>SUM(C246:C249)/SUM(C246:C253)</f>
        <v>0.97435897435897434</v>
      </c>
      <c r="D254" s="26"/>
      <c r="E254" s="26"/>
      <c r="F254" s="26"/>
      <c r="G254" s="26"/>
    </row>
    <row r="255" spans="1:7" x14ac:dyDescent="0.25">
      <c r="A255" s="26" t="s">
        <v>720</v>
      </c>
      <c r="B255" s="26" t="s">
        <v>635</v>
      </c>
      <c r="C255" s="54">
        <f>SUM(C246:C247)/SUM(C246:C253)</f>
        <v>0.79487179487179482</v>
      </c>
      <c r="D255" s="26"/>
      <c r="E255" s="26"/>
      <c r="F255" s="26"/>
      <c r="G255" s="26"/>
    </row>
    <row r="256" spans="1:7" x14ac:dyDescent="0.25">
      <c r="A256" s="26"/>
      <c r="B256" s="26"/>
      <c r="C256" s="45"/>
      <c r="D256" s="26"/>
      <c r="E256" s="26"/>
      <c r="F256" s="26"/>
      <c r="G256" s="26"/>
    </row>
    <row r="257" spans="1:7" x14ac:dyDescent="0.25">
      <c r="A257" s="26" t="s">
        <v>73</v>
      </c>
      <c r="B257" s="26" t="s">
        <v>270</v>
      </c>
      <c r="C257" s="45">
        <f>COUNTIFS($G$5:$G$222,A257,$B$5:$B$222,B257)</f>
        <v>7</v>
      </c>
      <c r="D257" s="26"/>
      <c r="E257" s="26"/>
      <c r="F257" s="26"/>
      <c r="G257" s="26"/>
    </row>
    <row r="258" spans="1:7" x14ac:dyDescent="0.25">
      <c r="A258" s="26" t="s">
        <v>32</v>
      </c>
      <c r="B258" s="26" t="s">
        <v>270</v>
      </c>
      <c r="C258" s="45">
        <f t="shared" ref="C258:C264" si="3">COUNTIFS($G$5:$G$222,A258,$B$5:$B$222,B258)</f>
        <v>20</v>
      </c>
      <c r="D258" s="26"/>
      <c r="E258" s="26"/>
      <c r="F258" s="26"/>
      <c r="G258" s="26"/>
    </row>
    <row r="259" spans="1:7" x14ac:dyDescent="0.25">
      <c r="A259" s="26" t="s">
        <v>29</v>
      </c>
      <c r="B259" s="26" t="s">
        <v>270</v>
      </c>
      <c r="C259" s="45">
        <f t="shared" si="3"/>
        <v>6</v>
      </c>
      <c r="D259" s="26"/>
      <c r="E259" s="26"/>
      <c r="F259" s="26"/>
      <c r="G259" s="26"/>
    </row>
    <row r="260" spans="1:7" x14ac:dyDescent="0.25">
      <c r="A260" s="26" t="s">
        <v>37</v>
      </c>
      <c r="B260" s="26" t="s">
        <v>270</v>
      </c>
      <c r="C260" s="45">
        <f t="shared" si="3"/>
        <v>9</v>
      </c>
      <c r="D260" s="26"/>
      <c r="E260" s="26"/>
      <c r="F260" s="26"/>
      <c r="G260" s="26"/>
    </row>
    <row r="261" spans="1:7" x14ac:dyDescent="0.25">
      <c r="A261" s="26" t="s">
        <v>46</v>
      </c>
      <c r="B261" s="26" t="s">
        <v>270</v>
      </c>
      <c r="C261" s="45">
        <f t="shared" si="3"/>
        <v>1</v>
      </c>
      <c r="D261" s="26"/>
      <c r="E261" s="26"/>
      <c r="F261" s="26"/>
      <c r="G261" s="26"/>
    </row>
    <row r="262" spans="1:7" x14ac:dyDescent="0.25">
      <c r="A262" s="26" t="s">
        <v>40</v>
      </c>
      <c r="B262" s="26" t="s">
        <v>270</v>
      </c>
      <c r="C262" s="45">
        <f t="shared" si="3"/>
        <v>0</v>
      </c>
      <c r="D262" s="26"/>
      <c r="E262" s="26"/>
      <c r="F262" s="26"/>
      <c r="G262" s="26"/>
    </row>
    <row r="263" spans="1:7" x14ac:dyDescent="0.25">
      <c r="A263" s="26" t="s">
        <v>98</v>
      </c>
      <c r="B263" s="26" t="s">
        <v>270</v>
      </c>
      <c r="C263" s="45">
        <f t="shared" si="3"/>
        <v>2</v>
      </c>
      <c r="D263" s="26"/>
      <c r="E263" s="26"/>
      <c r="F263" s="26"/>
      <c r="G263" s="26"/>
    </row>
    <row r="264" spans="1:7" x14ac:dyDescent="0.25">
      <c r="A264" s="26" t="s">
        <v>106</v>
      </c>
      <c r="B264" s="26" t="s">
        <v>270</v>
      </c>
      <c r="C264" s="45">
        <f t="shared" si="3"/>
        <v>0</v>
      </c>
      <c r="D264" s="26"/>
      <c r="E264" s="26"/>
      <c r="F264" s="26"/>
      <c r="G264" s="26"/>
    </row>
    <row r="265" spans="1:7" x14ac:dyDescent="0.25">
      <c r="A265" s="26" t="s">
        <v>719</v>
      </c>
      <c r="B265" s="26" t="s">
        <v>270</v>
      </c>
      <c r="C265" s="54">
        <f>SUM(C257:C260)/SUM(C257:C264)</f>
        <v>0.93333333333333335</v>
      </c>
      <c r="D265" s="26"/>
      <c r="E265" s="26"/>
      <c r="F265" s="26"/>
      <c r="G265" s="26"/>
    </row>
    <row r="266" spans="1:7" x14ac:dyDescent="0.25">
      <c r="A266" s="26" t="s">
        <v>720</v>
      </c>
      <c r="B266" s="26" t="s">
        <v>270</v>
      </c>
      <c r="C266" s="54">
        <f>SUM(C257:C258)/SUM(C257:C264)</f>
        <v>0.6</v>
      </c>
      <c r="D266" s="26"/>
      <c r="E266" s="26"/>
      <c r="F266" s="26"/>
      <c r="G266" s="26"/>
    </row>
    <row r="267" spans="1:7" x14ac:dyDescent="0.25">
      <c r="A267" s="26"/>
      <c r="B267" s="26"/>
      <c r="C267" s="45"/>
      <c r="D267" s="26"/>
      <c r="E267" s="26"/>
      <c r="F267" s="26"/>
      <c r="G267" s="26"/>
    </row>
    <row r="268" spans="1:7" x14ac:dyDescent="0.25">
      <c r="A268" s="26" t="s">
        <v>73</v>
      </c>
      <c r="B268" s="26" t="s">
        <v>375</v>
      </c>
      <c r="C268" s="45">
        <f>COUNTIFS($G$5:$G$222,A268,$B$5:$B$222,B268)</f>
        <v>8</v>
      </c>
      <c r="D268" s="26"/>
      <c r="E268" s="26"/>
      <c r="F268" s="26"/>
      <c r="G268" s="26"/>
    </row>
    <row r="269" spans="1:7" x14ac:dyDescent="0.25">
      <c r="A269" s="26" t="s">
        <v>32</v>
      </c>
      <c r="B269" s="26" t="s">
        <v>375</v>
      </c>
      <c r="C269" s="45">
        <f t="shared" ref="C269:C275" si="4">COUNTIFS($G$5:$G$222,A269,$B$5:$B$222,B269)</f>
        <v>20</v>
      </c>
      <c r="D269" s="26"/>
      <c r="E269" s="26"/>
      <c r="F269" s="26"/>
      <c r="G269" s="26"/>
    </row>
    <row r="270" spans="1:7" x14ac:dyDescent="0.25">
      <c r="A270" s="26" t="s">
        <v>29</v>
      </c>
      <c r="B270" s="26" t="s">
        <v>375</v>
      </c>
      <c r="C270" s="45">
        <f t="shared" si="4"/>
        <v>3</v>
      </c>
      <c r="D270" s="26"/>
      <c r="E270" s="26"/>
      <c r="F270" s="26"/>
      <c r="G270" s="26"/>
    </row>
    <row r="271" spans="1:7" x14ac:dyDescent="0.25">
      <c r="A271" s="26" t="s">
        <v>37</v>
      </c>
      <c r="B271" s="26" t="s">
        <v>375</v>
      </c>
      <c r="C271" s="45">
        <f t="shared" si="4"/>
        <v>0</v>
      </c>
      <c r="D271" s="26"/>
      <c r="E271" s="26"/>
      <c r="F271" s="26"/>
      <c r="G271" s="26"/>
    </row>
    <row r="272" spans="1:7" x14ac:dyDescent="0.25">
      <c r="A272" s="26" t="s">
        <v>46</v>
      </c>
      <c r="B272" s="26" t="s">
        <v>375</v>
      </c>
      <c r="C272" s="45">
        <f t="shared" si="4"/>
        <v>0</v>
      </c>
      <c r="D272" s="26"/>
      <c r="E272" s="26"/>
      <c r="F272" s="26"/>
      <c r="G272" s="26"/>
    </row>
    <row r="273" spans="1:7" x14ac:dyDescent="0.25">
      <c r="A273" s="26" t="s">
        <v>40</v>
      </c>
      <c r="B273" s="26" t="s">
        <v>375</v>
      </c>
      <c r="C273" s="45">
        <f t="shared" si="4"/>
        <v>0</v>
      </c>
      <c r="D273" s="26"/>
      <c r="E273" s="26"/>
      <c r="F273" s="26"/>
      <c r="G273" s="26"/>
    </row>
    <row r="274" spans="1:7" x14ac:dyDescent="0.25">
      <c r="A274" s="26" t="s">
        <v>98</v>
      </c>
      <c r="B274" s="26" t="s">
        <v>375</v>
      </c>
      <c r="C274" s="45">
        <f t="shared" si="4"/>
        <v>0</v>
      </c>
      <c r="D274" s="26"/>
      <c r="E274" s="26"/>
      <c r="F274" s="26"/>
      <c r="G274" s="26"/>
    </row>
    <row r="275" spans="1:7" x14ac:dyDescent="0.25">
      <c r="A275" s="26" t="s">
        <v>106</v>
      </c>
      <c r="B275" s="26" t="s">
        <v>375</v>
      </c>
      <c r="C275" s="45">
        <f t="shared" si="4"/>
        <v>0</v>
      </c>
      <c r="D275" s="26"/>
      <c r="E275" s="26"/>
      <c r="F275" s="26"/>
      <c r="G275" s="26"/>
    </row>
    <row r="276" spans="1:7" x14ac:dyDescent="0.25">
      <c r="A276" s="26" t="s">
        <v>719</v>
      </c>
      <c r="B276" s="26" t="s">
        <v>375</v>
      </c>
      <c r="C276" s="54">
        <f>SUM(C268:C271)/SUM(C268:C275)</f>
        <v>1</v>
      </c>
      <c r="D276" s="26"/>
      <c r="E276" s="26"/>
      <c r="F276" s="26"/>
      <c r="G276" s="26"/>
    </row>
    <row r="277" spans="1:7" x14ac:dyDescent="0.25">
      <c r="A277" s="26" t="s">
        <v>720</v>
      </c>
      <c r="B277" s="26" t="s">
        <v>375</v>
      </c>
      <c r="C277" s="54">
        <f>SUM(C268:C269)/SUM(C268:C275)</f>
        <v>0.90322580645161288</v>
      </c>
      <c r="D277" s="26"/>
      <c r="E277" s="26"/>
      <c r="F277" s="26"/>
      <c r="G277" s="26"/>
    </row>
  </sheetData>
  <autoFilter ref="B3:B277" xr:uid="{6C48B493-89E4-4EC2-A1D3-96188AF010A0}"/>
  <mergeCells count="1">
    <mergeCell ref="A1:G1"/>
  </mergeCells>
  <pageMargins left="0.7" right="0.7" top="0.75" bottom="0.75" header="0.3" footer="0.3"/>
  <pageSetup scale="17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9C2E-EDB7-4A72-916F-ED7A5DE5E3ED}">
  <dimension ref="A1:G58"/>
  <sheetViews>
    <sheetView topLeftCell="A32" workbookViewId="0">
      <selection activeCell="H54" sqref="H54"/>
    </sheetView>
  </sheetViews>
  <sheetFormatPr defaultRowHeight="15" x14ac:dyDescent="0.25"/>
  <cols>
    <col min="2" max="2" width="11.42578125" customWidth="1"/>
    <col min="3" max="3" width="26.85546875" customWidth="1"/>
    <col min="5" max="5" width="11.42578125" customWidth="1"/>
    <col min="7" max="7" width="11.5703125" customWidth="1"/>
  </cols>
  <sheetData>
    <row r="1" spans="1:7" ht="54.75" customHeight="1" x14ac:dyDescent="0.25">
      <c r="A1" s="36" t="s">
        <v>730</v>
      </c>
      <c r="B1" s="37"/>
      <c r="C1" s="37"/>
      <c r="D1" s="37"/>
      <c r="E1" s="37"/>
      <c r="F1" s="37"/>
      <c r="G1" s="37"/>
    </row>
    <row r="2" spans="1:7" ht="15.75" x14ac:dyDescent="0.25">
      <c r="A2" s="39"/>
      <c r="B2" s="40"/>
      <c r="C2" s="40"/>
      <c r="D2" s="41"/>
      <c r="E2" s="42" t="s">
        <v>723</v>
      </c>
      <c r="F2" s="42"/>
      <c r="G2" s="42"/>
    </row>
    <row r="3" spans="1:7" s="46" customFormat="1" ht="25.5" customHeight="1" x14ac:dyDescent="0.25">
      <c r="A3" s="35" t="s">
        <v>369</v>
      </c>
      <c r="B3" s="35" t="s">
        <v>726</v>
      </c>
      <c r="C3" s="35" t="s">
        <v>725</v>
      </c>
      <c r="D3" s="35" t="s">
        <v>371</v>
      </c>
      <c r="E3" s="35" t="s">
        <v>372</v>
      </c>
      <c r="F3" s="35" t="s">
        <v>727</v>
      </c>
      <c r="G3" s="34" t="s">
        <v>373</v>
      </c>
    </row>
    <row r="4" spans="1:7" x14ac:dyDescent="0.25">
      <c r="A4" s="26" t="s">
        <v>457</v>
      </c>
      <c r="B4" s="26" t="s">
        <v>458</v>
      </c>
      <c r="C4" s="26" t="s">
        <v>459</v>
      </c>
      <c r="D4" s="26" t="s">
        <v>275</v>
      </c>
      <c r="E4" s="26">
        <v>16</v>
      </c>
      <c r="F4" s="27">
        <v>88.8888888888889</v>
      </c>
      <c r="G4" s="26" t="s">
        <v>32</v>
      </c>
    </row>
    <row r="5" spans="1:7" x14ac:dyDescent="0.25">
      <c r="A5" s="26" t="s">
        <v>460</v>
      </c>
      <c r="B5" s="26" t="s">
        <v>458</v>
      </c>
      <c r="C5" s="26" t="s">
        <v>461</v>
      </c>
      <c r="D5" s="26" t="s">
        <v>275</v>
      </c>
      <c r="E5" s="26">
        <v>14</v>
      </c>
      <c r="F5" s="27">
        <v>77.7777777777778</v>
      </c>
      <c r="G5" s="26" t="s">
        <v>29</v>
      </c>
    </row>
    <row r="6" spans="1:7" x14ac:dyDescent="0.25">
      <c r="A6" s="26" t="s">
        <v>462</v>
      </c>
      <c r="B6" s="26" t="s">
        <v>458</v>
      </c>
      <c r="C6" s="26" t="s">
        <v>463</v>
      </c>
      <c r="D6" s="26" t="s">
        <v>275</v>
      </c>
      <c r="E6" s="26">
        <v>15</v>
      </c>
      <c r="F6" s="27">
        <v>83.3333333333333</v>
      </c>
      <c r="G6" s="26" t="s">
        <v>32</v>
      </c>
    </row>
    <row r="7" spans="1:7" x14ac:dyDescent="0.25">
      <c r="A7" s="26" t="s">
        <v>464</v>
      </c>
      <c r="B7" s="26" t="s">
        <v>458</v>
      </c>
      <c r="C7" s="26" t="s">
        <v>465</v>
      </c>
      <c r="D7" s="26" t="s">
        <v>275</v>
      </c>
      <c r="E7" s="26">
        <v>17</v>
      </c>
      <c r="F7" s="27">
        <v>94.4444444444444</v>
      </c>
      <c r="G7" s="26" t="s">
        <v>73</v>
      </c>
    </row>
    <row r="8" spans="1:7" x14ac:dyDescent="0.25">
      <c r="A8" s="26" t="s">
        <v>466</v>
      </c>
      <c r="B8" s="26" t="s">
        <v>458</v>
      </c>
      <c r="C8" s="26" t="s">
        <v>467</v>
      </c>
      <c r="D8" s="26" t="s">
        <v>272</v>
      </c>
      <c r="E8" s="26">
        <v>15</v>
      </c>
      <c r="F8" s="27">
        <v>83.3333333333333</v>
      </c>
      <c r="G8" s="26" t="s">
        <v>32</v>
      </c>
    </row>
    <row r="9" spans="1:7" x14ac:dyDescent="0.25">
      <c r="A9" s="26" t="s">
        <v>468</v>
      </c>
      <c r="B9" s="26" t="s">
        <v>458</v>
      </c>
      <c r="C9" s="26" t="s">
        <v>469</v>
      </c>
      <c r="D9" s="26" t="s">
        <v>275</v>
      </c>
      <c r="E9" s="26">
        <v>14</v>
      </c>
      <c r="F9" s="27">
        <v>77.7777777777778</v>
      </c>
      <c r="G9" s="26" t="s">
        <v>29</v>
      </c>
    </row>
    <row r="10" spans="1:7" x14ac:dyDescent="0.25">
      <c r="A10" s="26" t="s">
        <v>470</v>
      </c>
      <c r="B10" s="26" t="s">
        <v>458</v>
      </c>
      <c r="C10" s="26" t="s">
        <v>471</v>
      </c>
      <c r="D10" s="26" t="s">
        <v>272</v>
      </c>
      <c r="E10" s="26">
        <v>16</v>
      </c>
      <c r="F10" s="27">
        <v>88.8888888888889</v>
      </c>
      <c r="G10" s="26" t="s">
        <v>32</v>
      </c>
    </row>
    <row r="11" spans="1:7" x14ac:dyDescent="0.25">
      <c r="A11" s="26" t="s">
        <v>472</v>
      </c>
      <c r="B11" s="26" t="s">
        <v>458</v>
      </c>
      <c r="C11" s="26" t="s">
        <v>473</v>
      </c>
      <c r="D11" s="26" t="s">
        <v>272</v>
      </c>
      <c r="E11" s="26">
        <v>14</v>
      </c>
      <c r="F11" s="27">
        <v>77.7777777777778</v>
      </c>
      <c r="G11" s="26" t="s">
        <v>29</v>
      </c>
    </row>
    <row r="12" spans="1:7" x14ac:dyDescent="0.25">
      <c r="A12" s="26" t="s">
        <v>474</v>
      </c>
      <c r="B12" s="26" t="s">
        <v>458</v>
      </c>
      <c r="C12" s="26" t="s">
        <v>475</v>
      </c>
      <c r="D12" s="26" t="s">
        <v>272</v>
      </c>
      <c r="E12" s="26">
        <v>14</v>
      </c>
      <c r="F12" s="27">
        <v>77.7777777777778</v>
      </c>
      <c r="G12" s="26" t="s">
        <v>29</v>
      </c>
    </row>
    <row r="13" spans="1:7" x14ac:dyDescent="0.25">
      <c r="A13" s="26" t="s">
        <v>476</v>
      </c>
      <c r="B13" s="26" t="s">
        <v>458</v>
      </c>
      <c r="C13" s="26" t="s">
        <v>477</v>
      </c>
      <c r="D13" s="26" t="s">
        <v>275</v>
      </c>
      <c r="E13" s="26">
        <v>14</v>
      </c>
      <c r="F13" s="27">
        <v>77.7777777777778</v>
      </c>
      <c r="G13" s="26" t="s">
        <v>29</v>
      </c>
    </row>
    <row r="14" spans="1:7" x14ac:dyDescent="0.25">
      <c r="A14" s="26" t="s">
        <v>478</v>
      </c>
      <c r="B14" s="26" t="s">
        <v>458</v>
      </c>
      <c r="C14" s="26" t="s">
        <v>479</v>
      </c>
      <c r="D14" s="26" t="s">
        <v>275</v>
      </c>
      <c r="E14" s="26">
        <v>14</v>
      </c>
      <c r="F14" s="27">
        <v>77.7777777777778</v>
      </c>
      <c r="G14" s="26" t="s">
        <v>29</v>
      </c>
    </row>
    <row r="15" spans="1:7" x14ac:dyDescent="0.25">
      <c r="A15" s="26" t="s">
        <v>480</v>
      </c>
      <c r="B15" s="26" t="s">
        <v>458</v>
      </c>
      <c r="C15" s="26" t="s">
        <v>481</v>
      </c>
      <c r="D15" s="26" t="s">
        <v>275</v>
      </c>
      <c r="E15" s="26">
        <v>14</v>
      </c>
      <c r="F15" s="27">
        <v>77.7777777777778</v>
      </c>
      <c r="G15" s="26" t="s">
        <v>29</v>
      </c>
    </row>
    <row r="16" spans="1:7" x14ac:dyDescent="0.25">
      <c r="A16" s="26" t="s">
        <v>482</v>
      </c>
      <c r="B16" s="26" t="s">
        <v>458</v>
      </c>
      <c r="C16" s="26" t="s">
        <v>483</v>
      </c>
      <c r="D16" s="26" t="s">
        <v>275</v>
      </c>
      <c r="E16" s="26">
        <v>16</v>
      </c>
      <c r="F16" s="27">
        <v>88.8888888888889</v>
      </c>
      <c r="G16" s="26" t="s">
        <v>32</v>
      </c>
    </row>
    <row r="17" spans="1:7" x14ac:dyDescent="0.25">
      <c r="A17" s="26" t="s">
        <v>484</v>
      </c>
      <c r="B17" s="26" t="s">
        <v>458</v>
      </c>
      <c r="C17" s="26" t="s">
        <v>485</v>
      </c>
      <c r="D17" s="26" t="s">
        <v>272</v>
      </c>
      <c r="E17" s="26">
        <v>16</v>
      </c>
      <c r="F17" s="27">
        <v>88.8888888888889</v>
      </c>
      <c r="G17" s="26" t="s">
        <v>32</v>
      </c>
    </row>
    <row r="18" spans="1:7" x14ac:dyDescent="0.25">
      <c r="A18" s="26" t="s">
        <v>486</v>
      </c>
      <c r="B18" s="26" t="s">
        <v>458</v>
      </c>
      <c r="C18" s="26" t="s">
        <v>487</v>
      </c>
      <c r="D18" s="26" t="s">
        <v>275</v>
      </c>
      <c r="E18" s="26">
        <v>16</v>
      </c>
      <c r="F18" s="27">
        <v>88.8888888888889</v>
      </c>
      <c r="G18" s="26" t="s">
        <v>32</v>
      </c>
    </row>
    <row r="19" spans="1:7" x14ac:dyDescent="0.25">
      <c r="A19" s="26" t="s">
        <v>488</v>
      </c>
      <c r="B19" s="26" t="s">
        <v>458</v>
      </c>
      <c r="C19" s="26" t="s">
        <v>489</v>
      </c>
      <c r="D19" s="26" t="s">
        <v>272</v>
      </c>
      <c r="E19" s="26">
        <v>15</v>
      </c>
      <c r="F19" s="27">
        <v>83.3333333333333</v>
      </c>
      <c r="G19" s="26" t="s">
        <v>32</v>
      </c>
    </row>
    <row r="20" spans="1:7" x14ac:dyDescent="0.25">
      <c r="A20" s="26" t="s">
        <v>490</v>
      </c>
      <c r="B20" s="26" t="s">
        <v>458</v>
      </c>
      <c r="C20" s="26" t="s">
        <v>491</v>
      </c>
      <c r="D20" s="26" t="s">
        <v>275</v>
      </c>
      <c r="E20" s="26">
        <v>14</v>
      </c>
      <c r="F20" s="27">
        <v>77.7777777777778</v>
      </c>
      <c r="G20" s="26" t="s">
        <v>29</v>
      </c>
    </row>
    <row r="21" spans="1:7" x14ac:dyDescent="0.25">
      <c r="A21" s="26" t="s">
        <v>492</v>
      </c>
      <c r="B21" s="26" t="s">
        <v>458</v>
      </c>
      <c r="C21" s="26" t="s">
        <v>493</v>
      </c>
      <c r="D21" s="26" t="s">
        <v>275</v>
      </c>
      <c r="E21" s="26">
        <v>15</v>
      </c>
      <c r="F21" s="27">
        <v>83.3333333333333</v>
      </c>
      <c r="G21" s="26" t="s">
        <v>32</v>
      </c>
    </row>
    <row r="22" spans="1:7" x14ac:dyDescent="0.25">
      <c r="A22" s="26" t="s">
        <v>494</v>
      </c>
      <c r="B22" s="26" t="s">
        <v>458</v>
      </c>
      <c r="C22" s="26" t="s">
        <v>495</v>
      </c>
      <c r="D22" s="26" t="s">
        <v>496</v>
      </c>
      <c r="E22" s="26">
        <v>12</v>
      </c>
      <c r="F22" s="27">
        <v>66.6666666666667</v>
      </c>
      <c r="G22" s="26" t="s">
        <v>37</v>
      </c>
    </row>
    <row r="23" spans="1:7" x14ac:dyDescent="0.25">
      <c r="A23" s="26" t="s">
        <v>497</v>
      </c>
      <c r="B23" s="26" t="s">
        <v>458</v>
      </c>
      <c r="C23" s="26" t="s">
        <v>498</v>
      </c>
      <c r="D23" s="26" t="s">
        <v>275</v>
      </c>
      <c r="E23" s="26">
        <v>16</v>
      </c>
      <c r="F23" s="27">
        <v>88.8888888888889</v>
      </c>
      <c r="G23" s="26" t="s">
        <v>32</v>
      </c>
    </row>
    <row r="24" spans="1:7" x14ac:dyDescent="0.25">
      <c r="A24" s="26" t="s">
        <v>499</v>
      </c>
      <c r="B24" s="26" t="s">
        <v>458</v>
      </c>
      <c r="C24" s="26" t="s">
        <v>500</v>
      </c>
      <c r="D24" s="26" t="s">
        <v>275</v>
      </c>
      <c r="E24" s="26">
        <v>12</v>
      </c>
      <c r="F24" s="27">
        <v>66.6666666666667</v>
      </c>
      <c r="G24" s="26" t="s">
        <v>37</v>
      </c>
    </row>
    <row r="25" spans="1:7" x14ac:dyDescent="0.25">
      <c r="A25" s="26" t="s">
        <v>501</v>
      </c>
      <c r="B25" s="26" t="s">
        <v>458</v>
      </c>
      <c r="C25" s="26" t="s">
        <v>502</v>
      </c>
      <c r="D25" s="26" t="s">
        <v>275</v>
      </c>
      <c r="E25" s="26">
        <v>13</v>
      </c>
      <c r="F25" s="27">
        <v>72.2222222222222</v>
      </c>
      <c r="G25" s="26" t="s">
        <v>29</v>
      </c>
    </row>
    <row r="26" spans="1:7" x14ac:dyDescent="0.25">
      <c r="A26" s="26" t="s">
        <v>503</v>
      </c>
      <c r="B26" s="26" t="s">
        <v>458</v>
      </c>
      <c r="C26" s="26" t="s">
        <v>504</v>
      </c>
      <c r="D26" s="26" t="s">
        <v>272</v>
      </c>
      <c r="E26" s="26">
        <v>14</v>
      </c>
      <c r="F26" s="27">
        <v>77.7777777777778</v>
      </c>
      <c r="G26" s="26" t="s">
        <v>29</v>
      </c>
    </row>
    <row r="27" spans="1:7" x14ac:dyDescent="0.25">
      <c r="A27" s="26" t="s">
        <v>505</v>
      </c>
      <c r="B27" s="26" t="s">
        <v>458</v>
      </c>
      <c r="C27" s="26" t="s">
        <v>506</v>
      </c>
      <c r="D27" s="26" t="s">
        <v>275</v>
      </c>
      <c r="E27" s="26">
        <v>15</v>
      </c>
      <c r="F27" s="27">
        <v>83.3333333333333</v>
      </c>
      <c r="G27" s="26" t="s">
        <v>32</v>
      </c>
    </row>
    <row r="28" spans="1:7" x14ac:dyDescent="0.25">
      <c r="A28" s="26" t="s">
        <v>507</v>
      </c>
      <c r="B28" s="26" t="s">
        <v>458</v>
      </c>
      <c r="C28" s="26" t="s">
        <v>508</v>
      </c>
      <c r="D28" s="26" t="s">
        <v>275</v>
      </c>
      <c r="E28" s="26">
        <v>16</v>
      </c>
      <c r="F28" s="27">
        <v>88.8888888888889</v>
      </c>
      <c r="G28" s="26" t="s">
        <v>32</v>
      </c>
    </row>
    <row r="29" spans="1:7" x14ac:dyDescent="0.25">
      <c r="A29" s="26" t="s">
        <v>509</v>
      </c>
      <c r="B29" s="26" t="s">
        <v>458</v>
      </c>
      <c r="C29" s="26" t="s">
        <v>510</v>
      </c>
      <c r="D29" s="26" t="s">
        <v>272</v>
      </c>
      <c r="E29" s="26" t="s">
        <v>334</v>
      </c>
      <c r="F29" s="27" t="s">
        <v>334</v>
      </c>
      <c r="G29" s="26" t="s">
        <v>334</v>
      </c>
    </row>
    <row r="30" spans="1:7" x14ac:dyDescent="0.25">
      <c r="A30" s="26" t="s">
        <v>511</v>
      </c>
      <c r="B30" s="26" t="s">
        <v>458</v>
      </c>
      <c r="C30" s="26" t="s">
        <v>512</v>
      </c>
      <c r="D30" s="26" t="s">
        <v>275</v>
      </c>
      <c r="E30" s="26">
        <v>17</v>
      </c>
      <c r="F30" s="27">
        <v>94.4444444444444</v>
      </c>
      <c r="G30" s="26" t="s">
        <v>73</v>
      </c>
    </row>
    <row r="31" spans="1:7" x14ac:dyDescent="0.25">
      <c r="A31" s="26" t="s">
        <v>513</v>
      </c>
      <c r="B31" s="26" t="s">
        <v>458</v>
      </c>
      <c r="C31" s="26" t="s">
        <v>514</v>
      </c>
      <c r="D31" s="26" t="s">
        <v>272</v>
      </c>
      <c r="E31" s="26">
        <v>14</v>
      </c>
      <c r="F31" s="27">
        <v>77.7777777777778</v>
      </c>
      <c r="G31" s="26" t="s">
        <v>29</v>
      </c>
    </row>
    <row r="32" spans="1:7" x14ac:dyDescent="0.25">
      <c r="A32" s="26" t="s">
        <v>515</v>
      </c>
      <c r="B32" s="26" t="s">
        <v>458</v>
      </c>
      <c r="C32" s="26" t="s">
        <v>516</v>
      </c>
      <c r="D32" s="26" t="s">
        <v>272</v>
      </c>
      <c r="E32" s="26">
        <v>15</v>
      </c>
      <c r="F32" s="27">
        <v>83.3333333333333</v>
      </c>
      <c r="G32" s="26" t="s">
        <v>32</v>
      </c>
    </row>
    <row r="33" spans="1:7" x14ac:dyDescent="0.25">
      <c r="A33" s="26" t="s">
        <v>517</v>
      </c>
      <c r="B33" s="26" t="s">
        <v>458</v>
      </c>
      <c r="C33" s="26" t="s">
        <v>518</v>
      </c>
      <c r="D33" s="26" t="s">
        <v>272</v>
      </c>
      <c r="E33" s="26">
        <v>14</v>
      </c>
      <c r="F33" s="27">
        <v>77.7777777777778</v>
      </c>
      <c r="G33" s="26" t="s">
        <v>29</v>
      </c>
    </row>
    <row r="34" spans="1:7" x14ac:dyDescent="0.25">
      <c r="A34" s="26" t="s">
        <v>519</v>
      </c>
      <c r="B34" s="26" t="s">
        <v>458</v>
      </c>
      <c r="C34" s="26" t="s">
        <v>520</v>
      </c>
      <c r="D34" s="26" t="s">
        <v>275</v>
      </c>
      <c r="E34" s="26">
        <v>13</v>
      </c>
      <c r="F34" s="27">
        <v>72.2222222222222</v>
      </c>
      <c r="G34" s="26" t="s">
        <v>29</v>
      </c>
    </row>
    <row r="35" spans="1:7" x14ac:dyDescent="0.25">
      <c r="A35" s="26" t="s">
        <v>521</v>
      </c>
      <c r="B35" s="26" t="s">
        <v>458</v>
      </c>
      <c r="C35" s="26" t="s">
        <v>522</v>
      </c>
      <c r="D35" s="26" t="s">
        <v>275</v>
      </c>
      <c r="E35" s="26" t="s">
        <v>334</v>
      </c>
      <c r="F35" s="27" t="s">
        <v>334</v>
      </c>
      <c r="G35" s="26" t="s">
        <v>334</v>
      </c>
    </row>
    <row r="36" spans="1:7" x14ac:dyDescent="0.25">
      <c r="A36" s="26" t="s">
        <v>523</v>
      </c>
      <c r="B36" s="26" t="s">
        <v>458</v>
      </c>
      <c r="C36" s="26" t="s">
        <v>524</v>
      </c>
      <c r="D36" s="26" t="s">
        <v>275</v>
      </c>
      <c r="E36" s="26">
        <v>14</v>
      </c>
      <c r="F36" s="27">
        <v>77.7777777777778</v>
      </c>
      <c r="G36" s="26" t="s">
        <v>29</v>
      </c>
    </row>
    <row r="37" spans="1:7" x14ac:dyDescent="0.25">
      <c r="A37" s="26" t="s">
        <v>525</v>
      </c>
      <c r="B37" s="26" t="s">
        <v>458</v>
      </c>
      <c r="C37" s="26" t="s">
        <v>526</v>
      </c>
      <c r="D37" s="26" t="s">
        <v>275</v>
      </c>
      <c r="E37" s="26">
        <v>15</v>
      </c>
      <c r="F37" s="27">
        <v>83.3333333333333</v>
      </c>
      <c r="G37" s="26" t="s">
        <v>32</v>
      </c>
    </row>
    <row r="38" spans="1:7" x14ac:dyDescent="0.25">
      <c r="A38" s="26" t="s">
        <v>527</v>
      </c>
      <c r="B38" s="26" t="s">
        <v>458</v>
      </c>
      <c r="C38" s="26" t="s">
        <v>528</v>
      </c>
      <c r="D38" s="26" t="s">
        <v>275</v>
      </c>
      <c r="E38" s="26">
        <v>15</v>
      </c>
      <c r="F38" s="27">
        <v>83.3333333333333</v>
      </c>
      <c r="G38" s="26" t="s">
        <v>32</v>
      </c>
    </row>
    <row r="39" spans="1:7" x14ac:dyDescent="0.25">
      <c r="A39" s="26" t="s">
        <v>529</v>
      </c>
      <c r="B39" s="26" t="s">
        <v>458</v>
      </c>
      <c r="C39" s="26" t="s">
        <v>530</v>
      </c>
      <c r="D39" s="26" t="s">
        <v>275</v>
      </c>
      <c r="E39" s="26">
        <v>13</v>
      </c>
      <c r="F39" s="27">
        <v>72.2222222222222</v>
      </c>
      <c r="G39" s="26" t="s">
        <v>29</v>
      </c>
    </row>
    <row r="40" spans="1:7" x14ac:dyDescent="0.25">
      <c r="A40" s="26" t="s">
        <v>531</v>
      </c>
      <c r="B40" s="26" t="s">
        <v>458</v>
      </c>
      <c r="C40" s="26" t="s">
        <v>532</v>
      </c>
      <c r="D40" s="26" t="s">
        <v>275</v>
      </c>
      <c r="E40" s="26">
        <v>14</v>
      </c>
      <c r="F40" s="27">
        <v>77.7777777777778</v>
      </c>
      <c r="G40" s="26" t="s">
        <v>29</v>
      </c>
    </row>
    <row r="41" spans="1:7" x14ac:dyDescent="0.25">
      <c r="A41" s="26" t="s">
        <v>533</v>
      </c>
      <c r="B41" s="26" t="s">
        <v>458</v>
      </c>
      <c r="C41" s="26" t="s">
        <v>534</v>
      </c>
      <c r="D41" s="26" t="s">
        <v>272</v>
      </c>
      <c r="E41" s="26">
        <v>15</v>
      </c>
      <c r="F41" s="27">
        <v>83.3333333333333</v>
      </c>
      <c r="G41" s="26" t="s">
        <v>32</v>
      </c>
    </row>
    <row r="42" spans="1:7" x14ac:dyDescent="0.25">
      <c r="A42" s="26" t="s">
        <v>535</v>
      </c>
      <c r="B42" s="26" t="s">
        <v>458</v>
      </c>
      <c r="C42" s="26" t="s">
        <v>536</v>
      </c>
      <c r="D42" s="26" t="s">
        <v>275</v>
      </c>
      <c r="E42" s="26">
        <v>0</v>
      </c>
      <c r="F42" s="27">
        <v>0</v>
      </c>
      <c r="G42" s="26" t="s">
        <v>106</v>
      </c>
    </row>
    <row r="43" spans="1:7" x14ac:dyDescent="0.25">
      <c r="A43" s="26" t="s">
        <v>537</v>
      </c>
      <c r="B43" s="26" t="s">
        <v>458</v>
      </c>
      <c r="C43" s="26" t="s">
        <v>538</v>
      </c>
      <c r="D43" s="26" t="s">
        <v>272</v>
      </c>
      <c r="E43" s="26">
        <v>15</v>
      </c>
      <c r="F43" s="27">
        <v>83.3333333333333</v>
      </c>
      <c r="G43" s="26" t="s">
        <v>32</v>
      </c>
    </row>
    <row r="44" spans="1:7" x14ac:dyDescent="0.25">
      <c r="A44" s="26" t="s">
        <v>539</v>
      </c>
      <c r="B44" s="26" t="s">
        <v>458</v>
      </c>
      <c r="C44" s="26" t="s">
        <v>540</v>
      </c>
      <c r="D44" s="26" t="s">
        <v>275</v>
      </c>
      <c r="E44" s="26">
        <v>15</v>
      </c>
      <c r="F44" s="27">
        <v>83.3333333333333</v>
      </c>
      <c r="G44" s="26" t="s">
        <v>32</v>
      </c>
    </row>
    <row r="45" spans="1:7" x14ac:dyDescent="0.25">
      <c r="A45" s="26" t="s">
        <v>541</v>
      </c>
      <c r="B45" s="26" t="s">
        <v>458</v>
      </c>
      <c r="C45" s="26" t="s">
        <v>542</v>
      </c>
      <c r="D45" s="26" t="s">
        <v>275</v>
      </c>
      <c r="E45" s="26">
        <v>15</v>
      </c>
      <c r="F45" s="27">
        <v>83.3333333333333</v>
      </c>
      <c r="G45" s="26" t="s">
        <v>32</v>
      </c>
    </row>
    <row r="46" spans="1:7" x14ac:dyDescent="0.25">
      <c r="A46" s="26" t="s">
        <v>543</v>
      </c>
      <c r="B46" s="26" t="s">
        <v>458</v>
      </c>
      <c r="C46" s="26" t="s">
        <v>544</v>
      </c>
      <c r="D46" s="26" t="s">
        <v>275</v>
      </c>
      <c r="E46" s="26">
        <v>11</v>
      </c>
      <c r="F46" s="27">
        <v>61.1111111111111</v>
      </c>
      <c r="G46" s="26" t="s">
        <v>37</v>
      </c>
    </row>
    <row r="47" spans="1:7" x14ac:dyDescent="0.25">
      <c r="A47" s="26" t="s">
        <v>545</v>
      </c>
      <c r="B47" s="26" t="s">
        <v>458</v>
      </c>
      <c r="C47" s="26" t="s">
        <v>546</v>
      </c>
      <c r="D47" s="26" t="s">
        <v>275</v>
      </c>
      <c r="E47" s="26">
        <v>13</v>
      </c>
      <c r="F47" s="27">
        <v>72.2222222222222</v>
      </c>
      <c r="G47" s="26" t="s">
        <v>29</v>
      </c>
    </row>
    <row r="48" spans="1:7" x14ac:dyDescent="0.25">
      <c r="A48" s="26"/>
      <c r="B48" s="26"/>
      <c r="C48" s="26"/>
      <c r="D48" s="26"/>
      <c r="E48" s="26"/>
      <c r="F48" s="26"/>
      <c r="G48" s="26"/>
    </row>
    <row r="49" spans="1:7" x14ac:dyDescent="0.25">
      <c r="A49" s="26" t="s">
        <v>73</v>
      </c>
      <c r="B49" s="26" t="s">
        <v>458</v>
      </c>
      <c r="C49" s="26">
        <v>2</v>
      </c>
      <c r="D49" s="26"/>
      <c r="E49" s="26"/>
      <c r="F49" s="26"/>
      <c r="G49" s="26"/>
    </row>
    <row r="50" spans="1:7" x14ac:dyDescent="0.25">
      <c r="A50" s="26" t="s">
        <v>32</v>
      </c>
      <c r="B50" s="26" t="s">
        <v>458</v>
      </c>
      <c r="C50" s="26">
        <v>19</v>
      </c>
      <c r="D50" s="26"/>
      <c r="E50" s="26"/>
      <c r="F50" s="26"/>
      <c r="G50" s="26"/>
    </row>
    <row r="51" spans="1:7" x14ac:dyDescent="0.25">
      <c r="A51" s="26" t="s">
        <v>29</v>
      </c>
      <c r="B51" s="26" t="s">
        <v>458</v>
      </c>
      <c r="C51" s="26">
        <v>17</v>
      </c>
      <c r="D51" s="26"/>
      <c r="E51" s="26"/>
      <c r="F51" s="26"/>
      <c r="G51" s="26"/>
    </row>
    <row r="52" spans="1:7" x14ac:dyDescent="0.25">
      <c r="A52" s="26" t="s">
        <v>37</v>
      </c>
      <c r="B52" s="26" t="s">
        <v>458</v>
      </c>
      <c r="C52" s="26">
        <v>3</v>
      </c>
      <c r="D52" s="26"/>
      <c r="E52" s="26"/>
      <c r="F52" s="26"/>
      <c r="G52" s="26"/>
    </row>
    <row r="53" spans="1:7" x14ac:dyDescent="0.25">
      <c r="A53" s="26" t="s">
        <v>46</v>
      </c>
      <c r="B53" s="26" t="s">
        <v>458</v>
      </c>
      <c r="C53" s="26">
        <v>0</v>
      </c>
      <c r="D53" s="26"/>
      <c r="E53" s="26"/>
      <c r="F53" s="26"/>
      <c r="G53" s="26"/>
    </row>
    <row r="54" spans="1:7" x14ac:dyDescent="0.25">
      <c r="A54" s="26" t="s">
        <v>40</v>
      </c>
      <c r="B54" s="26" t="s">
        <v>458</v>
      </c>
      <c r="C54" s="26">
        <v>0</v>
      </c>
      <c r="D54" s="26"/>
      <c r="E54" s="26"/>
      <c r="F54" s="26"/>
      <c r="G54" s="26"/>
    </row>
    <row r="55" spans="1:7" x14ac:dyDescent="0.25">
      <c r="A55" s="26" t="s">
        <v>98</v>
      </c>
      <c r="B55" s="26" t="s">
        <v>458</v>
      </c>
      <c r="C55" s="26">
        <v>0</v>
      </c>
      <c r="D55" s="26"/>
      <c r="E55" s="26"/>
      <c r="F55" s="26"/>
      <c r="G55" s="26"/>
    </row>
    <row r="56" spans="1:7" x14ac:dyDescent="0.25">
      <c r="A56" s="26" t="s">
        <v>106</v>
      </c>
      <c r="B56" s="26" t="s">
        <v>458</v>
      </c>
      <c r="C56" s="26">
        <v>1</v>
      </c>
      <c r="D56" s="26"/>
      <c r="E56" s="26"/>
      <c r="F56" s="26"/>
      <c r="G56" s="26"/>
    </row>
    <row r="57" spans="1:7" x14ac:dyDescent="0.25">
      <c r="A57" s="26" t="s">
        <v>719</v>
      </c>
      <c r="B57" s="26" t="s">
        <v>458</v>
      </c>
      <c r="C57" s="28">
        <v>0.97619047619047616</v>
      </c>
      <c r="D57" s="26"/>
      <c r="E57" s="26"/>
      <c r="F57" s="26"/>
      <c r="G57" s="26"/>
    </row>
    <row r="58" spans="1:7" x14ac:dyDescent="0.25">
      <c r="A58" s="26" t="s">
        <v>720</v>
      </c>
      <c r="B58" s="26" t="s">
        <v>458</v>
      </c>
      <c r="C58" s="28">
        <v>0.5</v>
      </c>
      <c r="D58" s="26"/>
      <c r="E58" s="26"/>
      <c r="F58" s="26"/>
      <c r="G58" s="26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7C6C5-43E5-4F75-9AB5-3B0EB3C3B08D}">
  <dimension ref="A1:G58"/>
  <sheetViews>
    <sheetView topLeftCell="A32" workbookViewId="0">
      <selection activeCell="K53" sqref="K53"/>
    </sheetView>
  </sheetViews>
  <sheetFormatPr defaultRowHeight="15" x14ac:dyDescent="0.25"/>
  <cols>
    <col min="2" max="2" width="11.28515625" customWidth="1"/>
    <col min="3" max="3" width="25.7109375" customWidth="1"/>
    <col min="4" max="4" width="9.140625" style="29"/>
    <col min="5" max="5" width="11.42578125" style="29" customWidth="1"/>
    <col min="6" max="6" width="9.140625" style="29"/>
    <col min="7" max="7" width="12.5703125" style="29" customWidth="1"/>
  </cols>
  <sheetData>
    <row r="1" spans="1:7" ht="37.5" customHeight="1" x14ac:dyDescent="0.25">
      <c r="A1" s="36" t="s">
        <v>731</v>
      </c>
      <c r="B1" s="37"/>
      <c r="C1" s="37"/>
      <c r="D1" s="37"/>
      <c r="E1" s="37"/>
      <c r="F1" s="37"/>
      <c r="G1" s="37"/>
    </row>
    <row r="2" spans="1:7" ht="15.75" x14ac:dyDescent="0.25">
      <c r="A2" s="39"/>
      <c r="B2" s="40"/>
      <c r="C2" s="40"/>
      <c r="D2" s="47"/>
      <c r="E2" s="48" t="s">
        <v>723</v>
      </c>
      <c r="F2" s="48"/>
      <c r="G2" s="48"/>
    </row>
    <row r="3" spans="1:7" ht="30" x14ac:dyDescent="0.25">
      <c r="A3" s="35" t="s">
        <v>369</v>
      </c>
      <c r="B3" s="35" t="s">
        <v>726</v>
      </c>
      <c r="C3" s="35" t="s">
        <v>725</v>
      </c>
      <c r="D3" s="35" t="s">
        <v>371</v>
      </c>
      <c r="E3" s="35" t="s">
        <v>372</v>
      </c>
      <c r="F3" s="35" t="s">
        <v>727</v>
      </c>
      <c r="G3" s="34" t="s">
        <v>373</v>
      </c>
    </row>
    <row r="4" spans="1:7" x14ac:dyDescent="0.25">
      <c r="A4" s="26" t="s">
        <v>547</v>
      </c>
      <c r="B4" s="26" t="s">
        <v>548</v>
      </c>
      <c r="C4" s="26" t="s">
        <v>549</v>
      </c>
      <c r="D4" s="45" t="s">
        <v>272</v>
      </c>
      <c r="E4" s="45">
        <v>12</v>
      </c>
      <c r="F4" s="49">
        <v>66.6666666666667</v>
      </c>
      <c r="G4" s="45" t="s">
        <v>37</v>
      </c>
    </row>
    <row r="5" spans="1:7" x14ac:dyDescent="0.25">
      <c r="A5" s="26" t="s">
        <v>550</v>
      </c>
      <c r="B5" s="26" t="s">
        <v>548</v>
      </c>
      <c r="C5" s="26" t="s">
        <v>551</v>
      </c>
      <c r="D5" s="45" t="s">
        <v>275</v>
      </c>
      <c r="E5" s="45">
        <v>15</v>
      </c>
      <c r="F5" s="49">
        <v>83.3333333333333</v>
      </c>
      <c r="G5" s="45" t="s">
        <v>32</v>
      </c>
    </row>
    <row r="6" spans="1:7" x14ac:dyDescent="0.25">
      <c r="A6" s="26" t="s">
        <v>552</v>
      </c>
      <c r="B6" s="26" t="s">
        <v>548</v>
      </c>
      <c r="C6" s="26" t="s">
        <v>553</v>
      </c>
      <c r="D6" s="45" t="s">
        <v>272</v>
      </c>
      <c r="E6" s="45" t="s">
        <v>334</v>
      </c>
      <c r="F6" s="49" t="s">
        <v>334</v>
      </c>
      <c r="G6" s="45" t="s">
        <v>334</v>
      </c>
    </row>
    <row r="7" spans="1:7" x14ac:dyDescent="0.25">
      <c r="A7" s="26" t="s">
        <v>554</v>
      </c>
      <c r="B7" s="26" t="s">
        <v>548</v>
      </c>
      <c r="C7" s="26" t="s">
        <v>555</v>
      </c>
      <c r="D7" s="45" t="s">
        <v>275</v>
      </c>
      <c r="E7" s="45">
        <v>10</v>
      </c>
      <c r="F7" s="49">
        <v>55.5555555555556</v>
      </c>
      <c r="G7" s="45" t="s">
        <v>46</v>
      </c>
    </row>
    <row r="8" spans="1:7" x14ac:dyDescent="0.25">
      <c r="A8" s="26" t="s">
        <v>556</v>
      </c>
      <c r="B8" s="26" t="s">
        <v>548</v>
      </c>
      <c r="C8" s="26" t="s">
        <v>557</v>
      </c>
      <c r="D8" s="45" t="s">
        <v>272</v>
      </c>
      <c r="E8" s="45">
        <v>11</v>
      </c>
      <c r="F8" s="49">
        <v>61.1111111111111</v>
      </c>
      <c r="G8" s="45" t="s">
        <v>37</v>
      </c>
    </row>
    <row r="9" spans="1:7" x14ac:dyDescent="0.25">
      <c r="A9" s="26" t="s">
        <v>558</v>
      </c>
      <c r="B9" s="26" t="s">
        <v>548</v>
      </c>
      <c r="C9" s="26" t="s">
        <v>559</v>
      </c>
      <c r="D9" s="45" t="s">
        <v>272</v>
      </c>
      <c r="E9" s="45">
        <v>9</v>
      </c>
      <c r="F9" s="49">
        <v>50</v>
      </c>
      <c r="G9" s="45" t="s">
        <v>46</v>
      </c>
    </row>
    <row r="10" spans="1:7" x14ac:dyDescent="0.25">
      <c r="A10" s="26" t="s">
        <v>560</v>
      </c>
      <c r="B10" s="26" t="s">
        <v>548</v>
      </c>
      <c r="C10" s="26" t="s">
        <v>561</v>
      </c>
      <c r="D10" s="45" t="s">
        <v>275</v>
      </c>
      <c r="E10" s="45">
        <v>11</v>
      </c>
      <c r="F10" s="49">
        <v>61.1111111111111</v>
      </c>
      <c r="G10" s="45" t="s">
        <v>37</v>
      </c>
    </row>
    <row r="11" spans="1:7" x14ac:dyDescent="0.25">
      <c r="A11" s="26" t="s">
        <v>562</v>
      </c>
      <c r="B11" s="26" t="s">
        <v>548</v>
      </c>
      <c r="C11" s="26" t="s">
        <v>563</v>
      </c>
      <c r="D11" s="45" t="s">
        <v>275</v>
      </c>
      <c r="E11" s="45">
        <v>14</v>
      </c>
      <c r="F11" s="49">
        <v>77.7777777777778</v>
      </c>
      <c r="G11" s="45" t="s">
        <v>29</v>
      </c>
    </row>
    <row r="12" spans="1:7" x14ac:dyDescent="0.25">
      <c r="A12" s="26" t="s">
        <v>564</v>
      </c>
      <c r="B12" s="26" t="s">
        <v>548</v>
      </c>
      <c r="C12" s="26" t="s">
        <v>565</v>
      </c>
      <c r="D12" s="45" t="s">
        <v>275</v>
      </c>
      <c r="E12" s="45">
        <v>10</v>
      </c>
      <c r="F12" s="49">
        <v>55.5555555555556</v>
      </c>
      <c r="G12" s="45" t="s">
        <v>46</v>
      </c>
    </row>
    <row r="13" spans="1:7" x14ac:dyDescent="0.25">
      <c r="A13" s="26" t="s">
        <v>566</v>
      </c>
      <c r="B13" s="26" t="s">
        <v>548</v>
      </c>
      <c r="C13" s="26" t="s">
        <v>567</v>
      </c>
      <c r="D13" s="45" t="s">
        <v>272</v>
      </c>
      <c r="E13" s="45">
        <v>14</v>
      </c>
      <c r="F13" s="49">
        <v>77.7777777777778</v>
      </c>
      <c r="G13" s="45" t="s">
        <v>29</v>
      </c>
    </row>
    <row r="14" spans="1:7" x14ac:dyDescent="0.25">
      <c r="A14" s="26" t="s">
        <v>568</v>
      </c>
      <c r="B14" s="26" t="s">
        <v>548</v>
      </c>
      <c r="C14" s="26" t="s">
        <v>569</v>
      </c>
      <c r="D14" s="45" t="s">
        <v>272</v>
      </c>
      <c r="E14" s="45">
        <v>10</v>
      </c>
      <c r="F14" s="49">
        <v>55.5555555555556</v>
      </c>
      <c r="G14" s="45" t="s">
        <v>46</v>
      </c>
    </row>
    <row r="15" spans="1:7" x14ac:dyDescent="0.25">
      <c r="A15" s="26" t="s">
        <v>570</v>
      </c>
      <c r="B15" s="26" t="s">
        <v>548</v>
      </c>
      <c r="C15" s="26" t="s">
        <v>571</v>
      </c>
      <c r="D15" s="45" t="s">
        <v>272</v>
      </c>
      <c r="E15" s="45">
        <v>16</v>
      </c>
      <c r="F15" s="49">
        <v>88.8888888888889</v>
      </c>
      <c r="G15" s="45" t="s">
        <v>32</v>
      </c>
    </row>
    <row r="16" spans="1:7" x14ac:dyDescent="0.25">
      <c r="A16" s="26" t="s">
        <v>572</v>
      </c>
      <c r="B16" s="26" t="s">
        <v>548</v>
      </c>
      <c r="C16" s="26" t="s">
        <v>573</v>
      </c>
      <c r="D16" s="45" t="s">
        <v>272</v>
      </c>
      <c r="E16" s="45">
        <v>14</v>
      </c>
      <c r="F16" s="49">
        <v>77.7777777777778</v>
      </c>
      <c r="G16" s="45" t="s">
        <v>29</v>
      </c>
    </row>
    <row r="17" spans="1:7" x14ac:dyDescent="0.25">
      <c r="A17" s="26" t="s">
        <v>574</v>
      </c>
      <c r="B17" s="26" t="s">
        <v>548</v>
      </c>
      <c r="C17" s="26" t="s">
        <v>575</v>
      </c>
      <c r="D17" s="45" t="s">
        <v>275</v>
      </c>
      <c r="E17" s="45">
        <v>13</v>
      </c>
      <c r="F17" s="49">
        <v>72.2222222222222</v>
      </c>
      <c r="G17" s="45" t="s">
        <v>29</v>
      </c>
    </row>
    <row r="18" spans="1:7" x14ac:dyDescent="0.25">
      <c r="A18" s="26" t="s">
        <v>576</v>
      </c>
      <c r="B18" s="26" t="s">
        <v>548</v>
      </c>
      <c r="C18" s="26" t="s">
        <v>577</v>
      </c>
      <c r="D18" s="45" t="s">
        <v>275</v>
      </c>
      <c r="E18" s="45">
        <v>14</v>
      </c>
      <c r="F18" s="49">
        <v>77.7777777777778</v>
      </c>
      <c r="G18" s="45" t="s">
        <v>29</v>
      </c>
    </row>
    <row r="19" spans="1:7" x14ac:dyDescent="0.25">
      <c r="A19" s="26" t="s">
        <v>578</v>
      </c>
      <c r="B19" s="26" t="s">
        <v>548</v>
      </c>
      <c r="C19" s="26" t="s">
        <v>579</v>
      </c>
      <c r="D19" s="45" t="s">
        <v>275</v>
      </c>
      <c r="E19" s="45">
        <v>8</v>
      </c>
      <c r="F19" s="49">
        <v>44.4444444444444</v>
      </c>
      <c r="G19" s="45" t="s">
        <v>40</v>
      </c>
    </row>
    <row r="20" spans="1:7" x14ac:dyDescent="0.25">
      <c r="A20" s="26" t="s">
        <v>580</v>
      </c>
      <c r="B20" s="26" t="s">
        <v>548</v>
      </c>
      <c r="C20" s="26" t="s">
        <v>581</v>
      </c>
      <c r="D20" s="45" t="s">
        <v>275</v>
      </c>
      <c r="E20" s="45">
        <v>9</v>
      </c>
      <c r="F20" s="49">
        <v>50</v>
      </c>
      <c r="G20" s="45" t="s">
        <v>46</v>
      </c>
    </row>
    <row r="21" spans="1:7" x14ac:dyDescent="0.25">
      <c r="A21" s="26" t="s">
        <v>582</v>
      </c>
      <c r="B21" s="26" t="s">
        <v>548</v>
      </c>
      <c r="C21" s="26" t="s">
        <v>583</v>
      </c>
      <c r="D21" s="45" t="s">
        <v>275</v>
      </c>
      <c r="E21" s="45">
        <v>16</v>
      </c>
      <c r="F21" s="49">
        <v>88.8888888888889</v>
      </c>
      <c r="G21" s="45" t="s">
        <v>32</v>
      </c>
    </row>
    <row r="22" spans="1:7" x14ac:dyDescent="0.25">
      <c r="A22" s="26" t="s">
        <v>584</v>
      </c>
      <c r="B22" s="26" t="s">
        <v>548</v>
      </c>
      <c r="C22" s="26" t="s">
        <v>585</v>
      </c>
      <c r="D22" s="45" t="s">
        <v>275</v>
      </c>
      <c r="E22" s="45">
        <v>11</v>
      </c>
      <c r="F22" s="49">
        <v>61.1111111111111</v>
      </c>
      <c r="G22" s="45" t="s">
        <v>37</v>
      </c>
    </row>
    <row r="23" spans="1:7" x14ac:dyDescent="0.25">
      <c r="A23" s="26" t="s">
        <v>586</v>
      </c>
      <c r="B23" s="26" t="s">
        <v>548</v>
      </c>
      <c r="C23" s="26" t="s">
        <v>587</v>
      </c>
      <c r="D23" s="45" t="s">
        <v>275</v>
      </c>
      <c r="E23" s="45">
        <v>16</v>
      </c>
      <c r="F23" s="49">
        <v>88.8888888888889</v>
      </c>
      <c r="G23" s="45" t="s">
        <v>32</v>
      </c>
    </row>
    <row r="24" spans="1:7" x14ac:dyDescent="0.25">
      <c r="A24" s="26" t="s">
        <v>588</v>
      </c>
      <c r="B24" s="26" t="s">
        <v>548</v>
      </c>
      <c r="C24" s="26" t="s">
        <v>589</v>
      </c>
      <c r="D24" s="45" t="s">
        <v>272</v>
      </c>
      <c r="E24" s="45">
        <v>6</v>
      </c>
      <c r="F24" s="49">
        <v>33.3333333333333</v>
      </c>
      <c r="G24" s="45" t="s">
        <v>98</v>
      </c>
    </row>
    <row r="25" spans="1:7" x14ac:dyDescent="0.25">
      <c r="A25" s="26" t="s">
        <v>590</v>
      </c>
      <c r="B25" s="26" t="s">
        <v>548</v>
      </c>
      <c r="C25" s="26" t="s">
        <v>591</v>
      </c>
      <c r="D25" s="45" t="s">
        <v>275</v>
      </c>
      <c r="E25" s="45">
        <v>13</v>
      </c>
      <c r="F25" s="49">
        <v>72.2222222222222</v>
      </c>
      <c r="G25" s="45" t="s">
        <v>29</v>
      </c>
    </row>
    <row r="26" spans="1:7" x14ac:dyDescent="0.25">
      <c r="A26" s="26" t="s">
        <v>592</v>
      </c>
      <c r="B26" s="26" t="s">
        <v>548</v>
      </c>
      <c r="C26" s="26" t="s">
        <v>593</v>
      </c>
      <c r="D26" s="45" t="s">
        <v>275</v>
      </c>
      <c r="E26" s="45">
        <v>11</v>
      </c>
      <c r="F26" s="49">
        <v>61.1111111111111</v>
      </c>
      <c r="G26" s="45" t="s">
        <v>37</v>
      </c>
    </row>
    <row r="27" spans="1:7" x14ac:dyDescent="0.25">
      <c r="A27" s="26" t="s">
        <v>594</v>
      </c>
      <c r="B27" s="26" t="s">
        <v>548</v>
      </c>
      <c r="C27" s="26" t="s">
        <v>595</v>
      </c>
      <c r="D27" s="45" t="s">
        <v>275</v>
      </c>
      <c r="E27" s="45">
        <v>12</v>
      </c>
      <c r="F27" s="49">
        <v>66.6666666666667</v>
      </c>
      <c r="G27" s="45" t="s">
        <v>37</v>
      </c>
    </row>
    <row r="28" spans="1:7" x14ac:dyDescent="0.25">
      <c r="A28" s="26" t="s">
        <v>596</v>
      </c>
      <c r="B28" s="26" t="s">
        <v>548</v>
      </c>
      <c r="C28" s="26" t="s">
        <v>597</v>
      </c>
      <c r="D28" s="45" t="s">
        <v>275</v>
      </c>
      <c r="E28" s="45">
        <v>12</v>
      </c>
      <c r="F28" s="49">
        <v>66.6666666666667</v>
      </c>
      <c r="G28" s="45" t="s">
        <v>37</v>
      </c>
    </row>
    <row r="29" spans="1:7" x14ac:dyDescent="0.25">
      <c r="A29" s="26" t="s">
        <v>598</v>
      </c>
      <c r="B29" s="26" t="s">
        <v>548</v>
      </c>
      <c r="C29" s="26" t="s">
        <v>599</v>
      </c>
      <c r="D29" s="45" t="s">
        <v>275</v>
      </c>
      <c r="E29" s="45" t="s">
        <v>334</v>
      </c>
      <c r="F29" s="49" t="s">
        <v>334</v>
      </c>
      <c r="G29" s="45" t="s">
        <v>334</v>
      </c>
    </row>
    <row r="30" spans="1:7" x14ac:dyDescent="0.25">
      <c r="A30" s="26" t="s">
        <v>600</v>
      </c>
      <c r="B30" s="26" t="s">
        <v>548</v>
      </c>
      <c r="C30" s="26" t="s">
        <v>601</v>
      </c>
      <c r="D30" s="45" t="s">
        <v>275</v>
      </c>
      <c r="E30" s="45">
        <v>15</v>
      </c>
      <c r="F30" s="49">
        <v>83.3333333333333</v>
      </c>
      <c r="G30" s="45" t="s">
        <v>32</v>
      </c>
    </row>
    <row r="31" spans="1:7" x14ac:dyDescent="0.25">
      <c r="A31" s="26" t="s">
        <v>602</v>
      </c>
      <c r="B31" s="26" t="s">
        <v>548</v>
      </c>
      <c r="C31" s="26" t="s">
        <v>603</v>
      </c>
      <c r="D31" s="45" t="s">
        <v>272</v>
      </c>
      <c r="E31" s="45">
        <v>11</v>
      </c>
      <c r="F31" s="49">
        <v>61.1111111111111</v>
      </c>
      <c r="G31" s="45" t="s">
        <v>37</v>
      </c>
    </row>
    <row r="32" spans="1:7" x14ac:dyDescent="0.25">
      <c r="A32" s="26" t="s">
        <v>604</v>
      </c>
      <c r="B32" s="26" t="s">
        <v>548</v>
      </c>
      <c r="C32" s="26" t="s">
        <v>605</v>
      </c>
      <c r="D32" s="45" t="s">
        <v>275</v>
      </c>
      <c r="E32" s="45">
        <v>12</v>
      </c>
      <c r="F32" s="49">
        <v>66.6666666666667</v>
      </c>
      <c r="G32" s="45" t="s">
        <v>37</v>
      </c>
    </row>
    <row r="33" spans="1:7" x14ac:dyDescent="0.25">
      <c r="A33" s="26" t="s">
        <v>606</v>
      </c>
      <c r="B33" s="26" t="s">
        <v>548</v>
      </c>
      <c r="C33" s="26" t="s">
        <v>607</v>
      </c>
      <c r="D33" s="45" t="s">
        <v>275</v>
      </c>
      <c r="E33" s="45">
        <v>8</v>
      </c>
      <c r="F33" s="49">
        <v>44.4444444444444</v>
      </c>
      <c r="G33" s="45" t="s">
        <v>40</v>
      </c>
    </row>
    <row r="34" spans="1:7" x14ac:dyDescent="0.25">
      <c r="A34" s="26" t="s">
        <v>608</v>
      </c>
      <c r="B34" s="26" t="s">
        <v>548</v>
      </c>
      <c r="C34" s="26" t="s">
        <v>609</v>
      </c>
      <c r="D34" s="45" t="s">
        <v>275</v>
      </c>
      <c r="E34" s="45">
        <v>12</v>
      </c>
      <c r="F34" s="49">
        <v>66.6666666666667</v>
      </c>
      <c r="G34" s="45" t="s">
        <v>37</v>
      </c>
    </row>
    <row r="35" spans="1:7" x14ac:dyDescent="0.25">
      <c r="A35" s="26" t="s">
        <v>610</v>
      </c>
      <c r="B35" s="26" t="s">
        <v>548</v>
      </c>
      <c r="C35" s="26" t="s">
        <v>611</v>
      </c>
      <c r="D35" s="45" t="s">
        <v>275</v>
      </c>
      <c r="E35" s="45">
        <v>11</v>
      </c>
      <c r="F35" s="49">
        <v>61.1111111111111</v>
      </c>
      <c r="G35" s="45" t="s">
        <v>37</v>
      </c>
    </row>
    <row r="36" spans="1:7" x14ac:dyDescent="0.25">
      <c r="A36" s="26" t="s">
        <v>612</v>
      </c>
      <c r="B36" s="26" t="s">
        <v>548</v>
      </c>
      <c r="C36" s="26" t="s">
        <v>613</v>
      </c>
      <c r="D36" s="45" t="s">
        <v>275</v>
      </c>
      <c r="E36" s="45">
        <v>8</v>
      </c>
      <c r="F36" s="49">
        <v>44.4444444444444</v>
      </c>
      <c r="G36" s="45" t="s">
        <v>40</v>
      </c>
    </row>
    <row r="37" spans="1:7" x14ac:dyDescent="0.25">
      <c r="A37" s="26" t="s">
        <v>614</v>
      </c>
      <c r="B37" s="26" t="s">
        <v>548</v>
      </c>
      <c r="C37" s="26" t="s">
        <v>615</v>
      </c>
      <c r="D37" s="45" t="s">
        <v>275</v>
      </c>
      <c r="E37" s="45">
        <v>11</v>
      </c>
      <c r="F37" s="49">
        <v>61.1111111111111</v>
      </c>
      <c r="G37" s="45" t="s">
        <v>37</v>
      </c>
    </row>
    <row r="38" spans="1:7" x14ac:dyDescent="0.25">
      <c r="A38" s="26" t="s">
        <v>616</v>
      </c>
      <c r="B38" s="26" t="s">
        <v>548</v>
      </c>
      <c r="C38" s="26" t="s">
        <v>617</v>
      </c>
      <c r="D38" s="45" t="s">
        <v>275</v>
      </c>
      <c r="E38" s="45">
        <v>14</v>
      </c>
      <c r="F38" s="49">
        <v>77.7777777777778</v>
      </c>
      <c r="G38" s="45" t="s">
        <v>29</v>
      </c>
    </row>
    <row r="39" spans="1:7" x14ac:dyDescent="0.25">
      <c r="A39" s="26" t="s">
        <v>618</v>
      </c>
      <c r="B39" s="26" t="s">
        <v>548</v>
      </c>
      <c r="C39" s="26" t="s">
        <v>619</v>
      </c>
      <c r="D39" s="45" t="s">
        <v>272</v>
      </c>
      <c r="E39" s="45">
        <v>13</v>
      </c>
      <c r="F39" s="49">
        <v>72.2222222222222</v>
      </c>
      <c r="G39" s="45" t="s">
        <v>29</v>
      </c>
    </row>
    <row r="40" spans="1:7" x14ac:dyDescent="0.25">
      <c r="A40" s="26" t="s">
        <v>620</v>
      </c>
      <c r="B40" s="26" t="s">
        <v>548</v>
      </c>
      <c r="C40" s="26" t="s">
        <v>621</v>
      </c>
      <c r="D40" s="45" t="s">
        <v>275</v>
      </c>
      <c r="E40" s="45">
        <v>9</v>
      </c>
      <c r="F40" s="49">
        <v>50</v>
      </c>
      <c r="G40" s="45" t="s">
        <v>46</v>
      </c>
    </row>
    <row r="41" spans="1:7" x14ac:dyDescent="0.25">
      <c r="A41" s="26" t="s">
        <v>622</v>
      </c>
      <c r="B41" s="26" t="s">
        <v>548</v>
      </c>
      <c r="C41" s="26" t="s">
        <v>623</v>
      </c>
      <c r="D41" s="45" t="s">
        <v>275</v>
      </c>
      <c r="E41" s="45" t="s">
        <v>334</v>
      </c>
      <c r="F41" s="49" t="s">
        <v>334</v>
      </c>
      <c r="G41" s="45" t="s">
        <v>334</v>
      </c>
    </row>
    <row r="42" spans="1:7" x14ac:dyDescent="0.25">
      <c r="A42" s="26" t="s">
        <v>624</v>
      </c>
      <c r="B42" s="26" t="s">
        <v>548</v>
      </c>
      <c r="C42" s="26" t="s">
        <v>625</v>
      </c>
      <c r="D42" s="45" t="s">
        <v>272</v>
      </c>
      <c r="E42" s="45">
        <v>16</v>
      </c>
      <c r="F42" s="49">
        <v>88.8888888888889</v>
      </c>
      <c r="G42" s="45" t="s">
        <v>32</v>
      </c>
    </row>
    <row r="43" spans="1:7" x14ac:dyDescent="0.25">
      <c r="A43" s="26" t="s">
        <v>626</v>
      </c>
      <c r="B43" s="26" t="s">
        <v>548</v>
      </c>
      <c r="C43" s="26" t="s">
        <v>627</v>
      </c>
      <c r="D43" s="45" t="s">
        <v>275</v>
      </c>
      <c r="E43" s="45">
        <v>13</v>
      </c>
      <c r="F43" s="49">
        <v>72.2222222222222</v>
      </c>
      <c r="G43" s="45" t="s">
        <v>29</v>
      </c>
    </row>
    <row r="44" spans="1:7" x14ac:dyDescent="0.25">
      <c r="A44" s="26" t="s">
        <v>628</v>
      </c>
      <c r="B44" s="26" t="s">
        <v>548</v>
      </c>
      <c r="C44" s="26" t="s">
        <v>629</v>
      </c>
      <c r="D44" s="45" t="s">
        <v>272</v>
      </c>
      <c r="E44" s="45">
        <v>15</v>
      </c>
      <c r="F44" s="49">
        <v>83.3333333333333</v>
      </c>
      <c r="G44" s="45" t="s">
        <v>32</v>
      </c>
    </row>
    <row r="45" spans="1:7" x14ac:dyDescent="0.25">
      <c r="A45" s="26" t="s">
        <v>630</v>
      </c>
      <c r="B45" s="26" t="s">
        <v>548</v>
      </c>
      <c r="C45" s="26" t="s">
        <v>631</v>
      </c>
      <c r="D45" s="45" t="s">
        <v>275</v>
      </c>
      <c r="E45" s="45">
        <v>10</v>
      </c>
      <c r="F45" s="49">
        <v>55.5555555555556</v>
      </c>
      <c r="G45" s="45" t="s">
        <v>46</v>
      </c>
    </row>
    <row r="46" spans="1:7" x14ac:dyDescent="0.25">
      <c r="A46" s="26" t="s">
        <v>632</v>
      </c>
      <c r="B46" s="26" t="s">
        <v>548</v>
      </c>
      <c r="C46" s="26" t="s">
        <v>633</v>
      </c>
      <c r="D46" s="45" t="s">
        <v>272</v>
      </c>
      <c r="E46" s="45">
        <v>15</v>
      </c>
      <c r="F46" s="49">
        <v>83.3333333333333</v>
      </c>
      <c r="G46" s="45" t="s">
        <v>32</v>
      </c>
    </row>
    <row r="47" spans="1:7" x14ac:dyDescent="0.25">
      <c r="A47" s="26"/>
      <c r="B47" s="26"/>
      <c r="C47" s="26"/>
      <c r="D47" s="45"/>
      <c r="E47" s="45"/>
      <c r="F47" s="45"/>
      <c r="G47" s="45"/>
    </row>
    <row r="48" spans="1:7" x14ac:dyDescent="0.25">
      <c r="A48" s="26"/>
      <c r="B48" s="26"/>
      <c r="C48" s="26"/>
      <c r="D48" s="45"/>
      <c r="E48" s="45"/>
      <c r="F48" s="45"/>
      <c r="G48" s="45"/>
    </row>
    <row r="49" spans="1:7" x14ac:dyDescent="0.25">
      <c r="A49" s="26" t="s">
        <v>73</v>
      </c>
      <c r="B49" s="26" t="s">
        <v>548</v>
      </c>
      <c r="C49" s="26">
        <v>0</v>
      </c>
      <c r="D49" s="45"/>
      <c r="E49" s="45"/>
      <c r="F49" s="45"/>
      <c r="G49" s="45"/>
    </row>
    <row r="50" spans="1:7" x14ac:dyDescent="0.25">
      <c r="A50" s="26" t="s">
        <v>32</v>
      </c>
      <c r="B50" s="26" t="s">
        <v>548</v>
      </c>
      <c r="C50" s="26">
        <v>8</v>
      </c>
      <c r="D50" s="45"/>
      <c r="E50" s="45"/>
      <c r="F50" s="45"/>
      <c r="G50" s="45"/>
    </row>
    <row r="51" spans="1:7" x14ac:dyDescent="0.25">
      <c r="A51" s="26" t="s">
        <v>29</v>
      </c>
      <c r="B51" s="26" t="s">
        <v>548</v>
      </c>
      <c r="C51" s="26">
        <v>9</v>
      </c>
      <c r="D51" s="45"/>
      <c r="E51" s="45"/>
      <c r="F51" s="45"/>
      <c r="G51" s="45"/>
    </row>
    <row r="52" spans="1:7" x14ac:dyDescent="0.25">
      <c r="A52" s="26" t="s">
        <v>37</v>
      </c>
      <c r="B52" s="26" t="s">
        <v>548</v>
      </c>
      <c r="C52" s="26">
        <v>12</v>
      </c>
      <c r="D52" s="45"/>
      <c r="E52" s="45"/>
      <c r="F52" s="45"/>
      <c r="G52" s="45"/>
    </row>
    <row r="53" spans="1:7" x14ac:dyDescent="0.25">
      <c r="A53" s="26" t="s">
        <v>46</v>
      </c>
      <c r="B53" s="26" t="s">
        <v>548</v>
      </c>
      <c r="C53" s="26">
        <v>7</v>
      </c>
      <c r="D53" s="45"/>
      <c r="E53" s="45"/>
      <c r="F53" s="45"/>
      <c r="G53" s="45"/>
    </row>
    <row r="54" spans="1:7" x14ac:dyDescent="0.25">
      <c r="A54" s="26" t="s">
        <v>40</v>
      </c>
      <c r="B54" s="26" t="s">
        <v>548</v>
      </c>
      <c r="C54" s="26">
        <v>3</v>
      </c>
      <c r="D54" s="45"/>
      <c r="E54" s="45"/>
      <c r="F54" s="45"/>
      <c r="G54" s="45"/>
    </row>
    <row r="55" spans="1:7" x14ac:dyDescent="0.25">
      <c r="A55" s="26" t="s">
        <v>98</v>
      </c>
      <c r="B55" s="26" t="s">
        <v>548</v>
      </c>
      <c r="C55" s="26">
        <v>1</v>
      </c>
      <c r="D55" s="45"/>
      <c r="E55" s="45"/>
      <c r="F55" s="45"/>
      <c r="G55" s="45"/>
    </row>
    <row r="56" spans="1:7" x14ac:dyDescent="0.25">
      <c r="A56" s="26" t="s">
        <v>106</v>
      </c>
      <c r="B56" s="26" t="s">
        <v>548</v>
      </c>
      <c r="C56" s="26">
        <v>0</v>
      </c>
      <c r="D56" s="45"/>
      <c r="E56" s="45"/>
      <c r="F56" s="45"/>
      <c r="G56" s="45"/>
    </row>
    <row r="57" spans="1:7" x14ac:dyDescent="0.25">
      <c r="A57" s="26" t="s">
        <v>719</v>
      </c>
      <c r="B57" s="26" t="s">
        <v>548</v>
      </c>
      <c r="C57" s="28">
        <v>0.72499999999999998</v>
      </c>
      <c r="D57" s="45"/>
      <c r="E57" s="45"/>
      <c r="F57" s="45"/>
      <c r="G57" s="45"/>
    </row>
    <row r="58" spans="1:7" x14ac:dyDescent="0.25">
      <c r="A58" s="26" t="s">
        <v>720</v>
      </c>
      <c r="B58" s="26" t="s">
        <v>548</v>
      </c>
      <c r="C58" s="28">
        <v>0.2</v>
      </c>
      <c r="D58" s="45"/>
      <c r="E58" s="45"/>
      <c r="F58" s="45"/>
      <c r="G58" s="45"/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F3F62-67FD-4428-B890-D26A71D27836}">
  <dimension ref="A1:G58"/>
  <sheetViews>
    <sheetView workbookViewId="0">
      <selection activeCell="I54" sqref="I54"/>
    </sheetView>
  </sheetViews>
  <sheetFormatPr defaultRowHeight="15" x14ac:dyDescent="0.25"/>
  <cols>
    <col min="2" max="2" width="12.5703125" style="29" customWidth="1"/>
    <col min="3" max="3" width="28.85546875" style="53" customWidth="1"/>
    <col min="4" max="4" width="9.140625" style="29"/>
    <col min="5" max="5" width="12.5703125" style="29" customWidth="1"/>
    <col min="6" max="6" width="9.140625" style="29"/>
    <col min="7" max="7" width="14.85546875" style="29" customWidth="1"/>
  </cols>
  <sheetData>
    <row r="1" spans="1:7" ht="40.5" customHeight="1" x14ac:dyDescent="0.25">
      <c r="A1" s="36" t="s">
        <v>728</v>
      </c>
      <c r="B1" s="37"/>
      <c r="C1" s="37"/>
      <c r="D1" s="37"/>
      <c r="E1" s="37"/>
      <c r="F1" s="37"/>
      <c r="G1" s="37"/>
    </row>
    <row r="2" spans="1:7" ht="15.75" x14ac:dyDescent="0.25">
      <c r="A2" s="39"/>
      <c r="B2" s="40"/>
      <c r="C2" s="50"/>
      <c r="D2" s="47"/>
      <c r="E2" s="48" t="s">
        <v>723</v>
      </c>
      <c r="F2" s="48"/>
      <c r="G2" s="48"/>
    </row>
    <row r="3" spans="1:7" ht="30" x14ac:dyDescent="0.25">
      <c r="A3" s="35" t="s">
        <v>369</v>
      </c>
      <c r="B3" s="35" t="s">
        <v>726</v>
      </c>
      <c r="C3" s="51" t="s">
        <v>725</v>
      </c>
      <c r="D3" s="35" t="s">
        <v>371</v>
      </c>
      <c r="E3" s="35" t="s">
        <v>372</v>
      </c>
      <c r="F3" s="35" t="s">
        <v>727</v>
      </c>
      <c r="G3" s="34" t="s">
        <v>373</v>
      </c>
    </row>
    <row r="4" spans="1:7" x14ac:dyDescent="0.25">
      <c r="A4" s="26" t="s">
        <v>634</v>
      </c>
      <c r="B4" s="45" t="s">
        <v>635</v>
      </c>
      <c r="C4" s="52" t="s">
        <v>636</v>
      </c>
      <c r="D4" s="45" t="s">
        <v>272</v>
      </c>
      <c r="E4" s="45">
        <v>15</v>
      </c>
      <c r="F4" s="49">
        <v>83.3333333333333</v>
      </c>
      <c r="G4" s="45" t="s">
        <v>32</v>
      </c>
    </row>
    <row r="5" spans="1:7" x14ac:dyDescent="0.25">
      <c r="A5" s="26" t="s">
        <v>637</v>
      </c>
      <c r="B5" s="45" t="s">
        <v>635</v>
      </c>
      <c r="C5" s="52" t="s">
        <v>638</v>
      </c>
      <c r="D5" s="45" t="s">
        <v>272</v>
      </c>
      <c r="E5" s="45">
        <v>16</v>
      </c>
      <c r="F5" s="49">
        <v>88.8888888888889</v>
      </c>
      <c r="G5" s="45" t="s">
        <v>32</v>
      </c>
    </row>
    <row r="6" spans="1:7" x14ac:dyDescent="0.25">
      <c r="A6" s="26" t="s">
        <v>639</v>
      </c>
      <c r="B6" s="45" t="s">
        <v>635</v>
      </c>
      <c r="C6" s="52" t="s">
        <v>640</v>
      </c>
      <c r="D6" s="45" t="s">
        <v>275</v>
      </c>
      <c r="E6" s="45">
        <v>16</v>
      </c>
      <c r="F6" s="49">
        <v>88.8888888888889</v>
      </c>
      <c r="G6" s="45" t="s">
        <v>32</v>
      </c>
    </row>
    <row r="7" spans="1:7" x14ac:dyDescent="0.25">
      <c r="A7" s="26" t="s">
        <v>641</v>
      </c>
      <c r="B7" s="45" t="s">
        <v>635</v>
      </c>
      <c r="C7" s="52" t="s">
        <v>642</v>
      </c>
      <c r="D7" s="45" t="s">
        <v>272</v>
      </c>
      <c r="E7" s="45">
        <v>17</v>
      </c>
      <c r="F7" s="49">
        <v>94.4444444444444</v>
      </c>
      <c r="G7" s="45" t="s">
        <v>73</v>
      </c>
    </row>
    <row r="8" spans="1:7" x14ac:dyDescent="0.25">
      <c r="A8" s="26" t="s">
        <v>643</v>
      </c>
      <c r="B8" s="45" t="s">
        <v>635</v>
      </c>
      <c r="C8" s="52" t="s">
        <v>644</v>
      </c>
      <c r="D8" s="45" t="s">
        <v>272</v>
      </c>
      <c r="E8" s="45" t="s">
        <v>334</v>
      </c>
      <c r="F8" s="49" t="s">
        <v>334</v>
      </c>
      <c r="G8" s="45" t="s">
        <v>334</v>
      </c>
    </row>
    <row r="9" spans="1:7" x14ac:dyDescent="0.25">
      <c r="A9" s="26" t="s">
        <v>645</v>
      </c>
      <c r="B9" s="45" t="s">
        <v>635</v>
      </c>
      <c r="C9" s="52" t="s">
        <v>646</v>
      </c>
      <c r="D9" s="45" t="s">
        <v>272</v>
      </c>
      <c r="E9" s="45">
        <v>17</v>
      </c>
      <c r="F9" s="49">
        <v>94.4444444444444</v>
      </c>
      <c r="G9" s="45" t="s">
        <v>73</v>
      </c>
    </row>
    <row r="10" spans="1:7" x14ac:dyDescent="0.25">
      <c r="A10" s="26" t="s">
        <v>647</v>
      </c>
      <c r="B10" s="45" t="s">
        <v>635</v>
      </c>
      <c r="C10" s="52" t="s">
        <v>648</v>
      </c>
      <c r="D10" s="45" t="s">
        <v>272</v>
      </c>
      <c r="E10" s="45">
        <v>18</v>
      </c>
      <c r="F10" s="49">
        <v>100</v>
      </c>
      <c r="G10" s="45" t="s">
        <v>73</v>
      </c>
    </row>
    <row r="11" spans="1:7" x14ac:dyDescent="0.25">
      <c r="A11" s="26" t="s">
        <v>649</v>
      </c>
      <c r="B11" s="45" t="s">
        <v>635</v>
      </c>
      <c r="C11" s="52" t="s">
        <v>650</v>
      </c>
      <c r="D11" s="45" t="s">
        <v>275</v>
      </c>
      <c r="E11" s="45">
        <v>12</v>
      </c>
      <c r="F11" s="49">
        <v>66.6666666666667</v>
      </c>
      <c r="G11" s="45" t="s">
        <v>37</v>
      </c>
    </row>
    <row r="12" spans="1:7" x14ac:dyDescent="0.25">
      <c r="A12" s="26" t="s">
        <v>651</v>
      </c>
      <c r="B12" s="45" t="s">
        <v>635</v>
      </c>
      <c r="C12" s="52" t="s">
        <v>652</v>
      </c>
      <c r="D12" s="45" t="s">
        <v>275</v>
      </c>
      <c r="E12" s="45">
        <v>10</v>
      </c>
      <c r="F12" s="49">
        <v>55.5555555555556</v>
      </c>
      <c r="G12" s="45" t="s">
        <v>46</v>
      </c>
    </row>
    <row r="13" spans="1:7" x14ac:dyDescent="0.25">
      <c r="A13" s="26" t="s">
        <v>653</v>
      </c>
      <c r="B13" s="45" t="s">
        <v>635</v>
      </c>
      <c r="C13" s="52" t="s">
        <v>654</v>
      </c>
      <c r="D13" s="45" t="s">
        <v>272</v>
      </c>
      <c r="E13" s="45">
        <v>16</v>
      </c>
      <c r="F13" s="49">
        <v>88.8888888888889</v>
      </c>
      <c r="G13" s="45" t="s">
        <v>32</v>
      </c>
    </row>
    <row r="14" spans="1:7" x14ac:dyDescent="0.25">
      <c r="A14" s="26" t="s">
        <v>655</v>
      </c>
      <c r="B14" s="45" t="s">
        <v>635</v>
      </c>
      <c r="C14" s="52" t="s">
        <v>656</v>
      </c>
      <c r="D14" s="45" t="s">
        <v>272</v>
      </c>
      <c r="E14" s="45">
        <v>16</v>
      </c>
      <c r="F14" s="49">
        <v>88.8888888888889</v>
      </c>
      <c r="G14" s="45" t="s">
        <v>32</v>
      </c>
    </row>
    <row r="15" spans="1:7" x14ac:dyDescent="0.25">
      <c r="A15" s="26" t="s">
        <v>657</v>
      </c>
      <c r="B15" s="45" t="s">
        <v>635</v>
      </c>
      <c r="C15" s="52" t="s">
        <v>658</v>
      </c>
      <c r="D15" s="45" t="s">
        <v>275</v>
      </c>
      <c r="E15" s="45">
        <v>13</v>
      </c>
      <c r="F15" s="49">
        <v>72.2222222222222</v>
      </c>
      <c r="G15" s="45" t="s">
        <v>29</v>
      </c>
    </row>
    <row r="16" spans="1:7" x14ac:dyDescent="0.25">
      <c r="A16" s="26" t="s">
        <v>659</v>
      </c>
      <c r="B16" s="45" t="s">
        <v>635</v>
      </c>
      <c r="C16" s="52" t="s">
        <v>660</v>
      </c>
      <c r="D16" s="45" t="s">
        <v>275</v>
      </c>
      <c r="E16" s="45">
        <v>16</v>
      </c>
      <c r="F16" s="49">
        <v>88.8888888888889</v>
      </c>
      <c r="G16" s="45" t="s">
        <v>32</v>
      </c>
    </row>
    <row r="17" spans="1:7" x14ac:dyDescent="0.25">
      <c r="A17" s="26" t="s">
        <v>661</v>
      </c>
      <c r="B17" s="45" t="s">
        <v>635</v>
      </c>
      <c r="C17" s="52" t="s">
        <v>662</v>
      </c>
      <c r="D17" s="45" t="s">
        <v>275</v>
      </c>
      <c r="E17" s="45">
        <v>15</v>
      </c>
      <c r="F17" s="49">
        <v>83.3333333333333</v>
      </c>
      <c r="G17" s="45" t="s">
        <v>32</v>
      </c>
    </row>
    <row r="18" spans="1:7" x14ac:dyDescent="0.25">
      <c r="A18" s="26" t="s">
        <v>663</v>
      </c>
      <c r="B18" s="45" t="s">
        <v>635</v>
      </c>
      <c r="C18" s="52" t="s">
        <v>664</v>
      </c>
      <c r="D18" s="45" t="s">
        <v>275</v>
      </c>
      <c r="E18" s="45">
        <v>13</v>
      </c>
      <c r="F18" s="49">
        <v>72.2222222222222</v>
      </c>
      <c r="G18" s="45" t="s">
        <v>29</v>
      </c>
    </row>
    <row r="19" spans="1:7" x14ac:dyDescent="0.25">
      <c r="A19" s="26" t="s">
        <v>665</v>
      </c>
      <c r="B19" s="45" t="s">
        <v>635</v>
      </c>
      <c r="C19" s="52" t="s">
        <v>666</v>
      </c>
      <c r="D19" s="45" t="s">
        <v>272</v>
      </c>
      <c r="E19" s="45">
        <v>15</v>
      </c>
      <c r="F19" s="49">
        <v>83.3333333333333</v>
      </c>
      <c r="G19" s="45" t="s">
        <v>32</v>
      </c>
    </row>
    <row r="20" spans="1:7" x14ac:dyDescent="0.25">
      <c r="A20" s="26" t="s">
        <v>667</v>
      </c>
      <c r="B20" s="45" t="s">
        <v>635</v>
      </c>
      <c r="C20" s="52" t="s">
        <v>668</v>
      </c>
      <c r="D20" s="45" t="s">
        <v>272</v>
      </c>
      <c r="E20" s="45">
        <v>17</v>
      </c>
      <c r="F20" s="49">
        <v>94.4444444444444</v>
      </c>
      <c r="G20" s="45" t="s">
        <v>73</v>
      </c>
    </row>
    <row r="21" spans="1:7" x14ac:dyDescent="0.25">
      <c r="A21" s="26" t="s">
        <v>669</v>
      </c>
      <c r="B21" s="45" t="s">
        <v>635</v>
      </c>
      <c r="C21" s="52" t="s">
        <v>670</v>
      </c>
      <c r="D21" s="45" t="s">
        <v>275</v>
      </c>
      <c r="E21" s="45">
        <v>15</v>
      </c>
      <c r="F21" s="49">
        <v>83.3333333333333</v>
      </c>
      <c r="G21" s="45" t="s">
        <v>32</v>
      </c>
    </row>
    <row r="22" spans="1:7" x14ac:dyDescent="0.25">
      <c r="A22" s="26" t="s">
        <v>671</v>
      </c>
      <c r="B22" s="45" t="s">
        <v>635</v>
      </c>
      <c r="C22" s="52" t="s">
        <v>672</v>
      </c>
      <c r="D22" s="45" t="s">
        <v>275</v>
      </c>
      <c r="E22" s="45">
        <v>13</v>
      </c>
      <c r="F22" s="49">
        <v>72.2222222222222</v>
      </c>
      <c r="G22" s="45" t="s">
        <v>29</v>
      </c>
    </row>
    <row r="23" spans="1:7" x14ac:dyDescent="0.25">
      <c r="A23" s="26" t="s">
        <v>673</v>
      </c>
      <c r="B23" s="45" t="s">
        <v>635</v>
      </c>
      <c r="C23" s="52" t="s">
        <v>674</v>
      </c>
      <c r="D23" s="45" t="s">
        <v>275</v>
      </c>
      <c r="E23" s="45">
        <v>17</v>
      </c>
      <c r="F23" s="49">
        <v>94.4444444444444</v>
      </c>
      <c r="G23" s="45" t="s">
        <v>73</v>
      </c>
    </row>
    <row r="24" spans="1:7" x14ac:dyDescent="0.25">
      <c r="A24" s="26" t="s">
        <v>675</v>
      </c>
      <c r="B24" s="45" t="s">
        <v>635</v>
      </c>
      <c r="C24" s="52" t="s">
        <v>676</v>
      </c>
      <c r="D24" s="45" t="s">
        <v>275</v>
      </c>
      <c r="E24" s="45">
        <v>15</v>
      </c>
      <c r="F24" s="49">
        <v>83.3333333333333</v>
      </c>
      <c r="G24" s="45" t="s">
        <v>32</v>
      </c>
    </row>
    <row r="25" spans="1:7" x14ac:dyDescent="0.25">
      <c r="A25" s="26" t="s">
        <v>677</v>
      </c>
      <c r="B25" s="45" t="s">
        <v>635</v>
      </c>
      <c r="C25" s="52" t="s">
        <v>678</v>
      </c>
      <c r="D25" s="45" t="s">
        <v>275</v>
      </c>
      <c r="E25" s="45">
        <v>16</v>
      </c>
      <c r="F25" s="49">
        <v>88.8888888888889</v>
      </c>
      <c r="G25" s="45" t="s">
        <v>32</v>
      </c>
    </row>
    <row r="26" spans="1:7" x14ac:dyDescent="0.25">
      <c r="A26" s="26" t="s">
        <v>679</v>
      </c>
      <c r="B26" s="45" t="s">
        <v>635</v>
      </c>
      <c r="C26" s="52" t="s">
        <v>680</v>
      </c>
      <c r="D26" s="45" t="s">
        <v>275</v>
      </c>
      <c r="E26" s="45">
        <v>15</v>
      </c>
      <c r="F26" s="49">
        <v>83.3333333333333</v>
      </c>
      <c r="G26" s="45" t="s">
        <v>32</v>
      </c>
    </row>
    <row r="27" spans="1:7" x14ac:dyDescent="0.25">
      <c r="A27" s="26" t="s">
        <v>681</v>
      </c>
      <c r="B27" s="45" t="s">
        <v>635</v>
      </c>
      <c r="C27" s="52" t="s">
        <v>682</v>
      </c>
      <c r="D27" s="45" t="s">
        <v>272</v>
      </c>
      <c r="E27" s="45">
        <v>16</v>
      </c>
      <c r="F27" s="49">
        <v>88.8888888888889</v>
      </c>
      <c r="G27" s="45" t="s">
        <v>32</v>
      </c>
    </row>
    <row r="28" spans="1:7" x14ac:dyDescent="0.25">
      <c r="A28" s="26" t="s">
        <v>683</v>
      </c>
      <c r="B28" s="45" t="s">
        <v>635</v>
      </c>
      <c r="C28" s="52" t="s">
        <v>684</v>
      </c>
      <c r="D28" s="45" t="s">
        <v>272</v>
      </c>
      <c r="E28" s="45">
        <v>16</v>
      </c>
      <c r="F28" s="49">
        <v>88.8888888888889</v>
      </c>
      <c r="G28" s="45" t="s">
        <v>32</v>
      </c>
    </row>
    <row r="29" spans="1:7" x14ac:dyDescent="0.25">
      <c r="A29" s="26" t="s">
        <v>685</v>
      </c>
      <c r="B29" s="45" t="s">
        <v>635</v>
      </c>
      <c r="C29" s="52" t="s">
        <v>686</v>
      </c>
      <c r="D29" s="45" t="s">
        <v>272</v>
      </c>
      <c r="E29" s="45">
        <v>15</v>
      </c>
      <c r="F29" s="49">
        <v>83.3333333333333</v>
      </c>
      <c r="G29" s="45" t="s">
        <v>32</v>
      </c>
    </row>
    <row r="30" spans="1:7" x14ac:dyDescent="0.25">
      <c r="A30" s="26" t="s">
        <v>687</v>
      </c>
      <c r="B30" s="45" t="s">
        <v>635</v>
      </c>
      <c r="C30" s="52" t="s">
        <v>688</v>
      </c>
      <c r="D30" s="45" t="s">
        <v>272</v>
      </c>
      <c r="E30" s="45">
        <v>18</v>
      </c>
      <c r="F30" s="49">
        <v>100</v>
      </c>
      <c r="G30" s="45" t="s">
        <v>73</v>
      </c>
    </row>
    <row r="31" spans="1:7" x14ac:dyDescent="0.25">
      <c r="A31" s="26" t="s">
        <v>689</v>
      </c>
      <c r="B31" s="45" t="s">
        <v>635</v>
      </c>
      <c r="C31" s="52" t="s">
        <v>690</v>
      </c>
      <c r="D31" s="45" t="s">
        <v>275</v>
      </c>
      <c r="E31" s="45">
        <v>16</v>
      </c>
      <c r="F31" s="49">
        <v>88.8888888888889</v>
      </c>
      <c r="G31" s="45" t="s">
        <v>32</v>
      </c>
    </row>
    <row r="32" spans="1:7" x14ac:dyDescent="0.25">
      <c r="A32" s="26" t="s">
        <v>691</v>
      </c>
      <c r="B32" s="45" t="s">
        <v>635</v>
      </c>
      <c r="C32" s="52" t="s">
        <v>692</v>
      </c>
      <c r="D32" s="45" t="s">
        <v>275</v>
      </c>
      <c r="E32" s="45">
        <v>12</v>
      </c>
      <c r="F32" s="49">
        <v>66.6666666666667</v>
      </c>
      <c r="G32" s="45" t="s">
        <v>37</v>
      </c>
    </row>
    <row r="33" spans="1:7" x14ac:dyDescent="0.25">
      <c r="A33" s="26" t="s">
        <v>693</v>
      </c>
      <c r="B33" s="45" t="s">
        <v>635</v>
      </c>
      <c r="C33" s="52" t="s">
        <v>694</v>
      </c>
      <c r="D33" s="45" t="s">
        <v>275</v>
      </c>
      <c r="E33" s="45">
        <v>16</v>
      </c>
      <c r="F33" s="49">
        <v>88.8888888888889</v>
      </c>
      <c r="G33" s="45" t="s">
        <v>32</v>
      </c>
    </row>
    <row r="34" spans="1:7" x14ac:dyDescent="0.25">
      <c r="A34" s="26" t="s">
        <v>695</v>
      </c>
      <c r="B34" s="45" t="s">
        <v>635</v>
      </c>
      <c r="C34" s="52" t="s">
        <v>696</v>
      </c>
      <c r="D34" s="45" t="s">
        <v>275</v>
      </c>
      <c r="E34" s="45">
        <v>17</v>
      </c>
      <c r="F34" s="49">
        <v>94.4444444444444</v>
      </c>
      <c r="G34" s="45" t="s">
        <v>73</v>
      </c>
    </row>
    <row r="35" spans="1:7" x14ac:dyDescent="0.25">
      <c r="A35" s="26" t="s">
        <v>697</v>
      </c>
      <c r="B35" s="45" t="s">
        <v>635</v>
      </c>
      <c r="C35" s="52" t="s">
        <v>698</v>
      </c>
      <c r="D35" s="45" t="s">
        <v>275</v>
      </c>
      <c r="E35" s="45">
        <v>17</v>
      </c>
      <c r="F35" s="49">
        <v>94.4444444444444</v>
      </c>
      <c r="G35" s="45" t="s">
        <v>73</v>
      </c>
    </row>
    <row r="36" spans="1:7" x14ac:dyDescent="0.25">
      <c r="A36" s="26" t="s">
        <v>699</v>
      </c>
      <c r="B36" s="45" t="s">
        <v>635</v>
      </c>
      <c r="C36" s="52" t="s">
        <v>700</v>
      </c>
      <c r="D36" s="45" t="s">
        <v>275</v>
      </c>
      <c r="E36" s="45">
        <v>14</v>
      </c>
      <c r="F36" s="49">
        <v>77.7777777777778</v>
      </c>
      <c r="G36" s="45" t="s">
        <v>29</v>
      </c>
    </row>
    <row r="37" spans="1:7" x14ac:dyDescent="0.25">
      <c r="A37" s="26" t="s">
        <v>701</v>
      </c>
      <c r="B37" s="45" t="s">
        <v>635</v>
      </c>
      <c r="C37" s="52" t="s">
        <v>702</v>
      </c>
      <c r="D37" s="45" t="s">
        <v>275</v>
      </c>
      <c r="E37" s="45">
        <v>17</v>
      </c>
      <c r="F37" s="49">
        <v>94.4444444444444</v>
      </c>
      <c r="G37" s="45" t="s">
        <v>73</v>
      </c>
    </row>
    <row r="38" spans="1:7" x14ac:dyDescent="0.25">
      <c r="A38" s="26" t="s">
        <v>703</v>
      </c>
      <c r="B38" s="45" t="s">
        <v>635</v>
      </c>
      <c r="C38" s="52" t="s">
        <v>704</v>
      </c>
      <c r="D38" s="45" t="s">
        <v>275</v>
      </c>
      <c r="E38" s="45">
        <v>14</v>
      </c>
      <c r="F38" s="49">
        <v>77.7777777777778</v>
      </c>
      <c r="G38" s="45" t="s">
        <v>29</v>
      </c>
    </row>
    <row r="39" spans="1:7" x14ac:dyDescent="0.25">
      <c r="A39" s="26" t="s">
        <v>705</v>
      </c>
      <c r="B39" s="45" t="s">
        <v>635</v>
      </c>
      <c r="C39" s="52" t="s">
        <v>706</v>
      </c>
      <c r="D39" s="45" t="s">
        <v>275</v>
      </c>
      <c r="E39" s="45">
        <v>17</v>
      </c>
      <c r="F39" s="49">
        <v>94.4444444444444</v>
      </c>
      <c r="G39" s="45" t="s">
        <v>73</v>
      </c>
    </row>
    <row r="40" spans="1:7" x14ac:dyDescent="0.25">
      <c r="A40" s="26" t="s">
        <v>707</v>
      </c>
      <c r="B40" s="45" t="s">
        <v>635</v>
      </c>
      <c r="C40" s="52" t="s">
        <v>708</v>
      </c>
      <c r="D40" s="45" t="s">
        <v>272</v>
      </c>
      <c r="E40" s="45">
        <v>17</v>
      </c>
      <c r="F40" s="49">
        <v>94.4444444444444</v>
      </c>
      <c r="G40" s="45" t="s">
        <v>73</v>
      </c>
    </row>
    <row r="41" spans="1:7" x14ac:dyDescent="0.25">
      <c r="A41" s="26" t="s">
        <v>709</v>
      </c>
      <c r="B41" s="45" t="s">
        <v>635</v>
      </c>
      <c r="C41" s="52" t="s">
        <v>710</v>
      </c>
      <c r="D41" s="45" t="s">
        <v>272</v>
      </c>
      <c r="E41" s="45">
        <v>16</v>
      </c>
      <c r="F41" s="49">
        <v>88.8888888888889</v>
      </c>
      <c r="G41" s="45" t="s">
        <v>32</v>
      </c>
    </row>
    <row r="42" spans="1:7" x14ac:dyDescent="0.25">
      <c r="A42" s="26" t="s">
        <v>711</v>
      </c>
      <c r="B42" s="45" t="s">
        <v>635</v>
      </c>
      <c r="C42" s="52" t="s">
        <v>712</v>
      </c>
      <c r="D42" s="45" t="s">
        <v>275</v>
      </c>
      <c r="E42" s="45" t="s">
        <v>334</v>
      </c>
      <c r="F42" s="49" t="s">
        <v>334</v>
      </c>
      <c r="G42" s="45" t="s">
        <v>334</v>
      </c>
    </row>
    <row r="43" spans="1:7" x14ac:dyDescent="0.25">
      <c r="A43" s="26" t="s">
        <v>713</v>
      </c>
      <c r="B43" s="45" t="s">
        <v>635</v>
      </c>
      <c r="C43" s="52" t="s">
        <v>714</v>
      </c>
      <c r="D43" s="45" t="s">
        <v>275</v>
      </c>
      <c r="E43" s="45">
        <v>16</v>
      </c>
      <c r="F43" s="49">
        <v>88.8888888888889</v>
      </c>
      <c r="G43" s="45" t="s">
        <v>32</v>
      </c>
    </row>
    <row r="44" spans="1:7" x14ac:dyDescent="0.25">
      <c r="A44" s="26" t="s">
        <v>715</v>
      </c>
      <c r="B44" s="45" t="s">
        <v>635</v>
      </c>
      <c r="C44" s="52" t="s">
        <v>716</v>
      </c>
      <c r="D44" s="45" t="s">
        <v>275</v>
      </c>
      <c r="E44" s="45">
        <v>17</v>
      </c>
      <c r="F44" s="49">
        <v>94.4444444444444</v>
      </c>
      <c r="G44" s="45" t="s">
        <v>73</v>
      </c>
    </row>
    <row r="45" spans="1:7" x14ac:dyDescent="0.25">
      <c r="A45" s="26" t="s">
        <v>717</v>
      </c>
      <c r="B45" s="45" t="s">
        <v>635</v>
      </c>
      <c r="C45" s="52" t="s">
        <v>718</v>
      </c>
      <c r="D45" s="45" t="s">
        <v>275</v>
      </c>
      <c r="E45" s="45" t="s">
        <v>334</v>
      </c>
      <c r="F45" s="45" t="s">
        <v>334</v>
      </c>
      <c r="G45" s="45" t="s">
        <v>334</v>
      </c>
    </row>
    <row r="46" spans="1:7" x14ac:dyDescent="0.25">
      <c r="A46" s="26"/>
      <c r="B46" s="45"/>
      <c r="C46" s="52"/>
      <c r="D46" s="45"/>
      <c r="E46" s="45"/>
      <c r="F46" s="45"/>
      <c r="G46" s="45"/>
    </row>
    <row r="47" spans="1:7" x14ac:dyDescent="0.25">
      <c r="A47" s="26"/>
      <c r="B47" s="45"/>
      <c r="C47" s="52"/>
      <c r="D47" s="45"/>
      <c r="E47" s="45"/>
      <c r="F47" s="45"/>
      <c r="G47" s="45"/>
    </row>
    <row r="48" spans="1:7" x14ac:dyDescent="0.25">
      <c r="A48" s="26"/>
      <c r="B48" s="45"/>
      <c r="C48" s="52"/>
      <c r="D48" s="45"/>
      <c r="E48" s="45"/>
      <c r="F48" s="45"/>
      <c r="G48" s="45"/>
    </row>
    <row r="49" spans="1:7" x14ac:dyDescent="0.25">
      <c r="A49" s="26" t="s">
        <v>73</v>
      </c>
      <c r="B49" s="45" t="s">
        <v>635</v>
      </c>
      <c r="C49" s="45">
        <v>12</v>
      </c>
      <c r="D49" s="45"/>
      <c r="E49" s="45"/>
      <c r="F49" s="45"/>
      <c r="G49" s="45"/>
    </row>
    <row r="50" spans="1:7" x14ac:dyDescent="0.25">
      <c r="A50" s="26" t="s">
        <v>32</v>
      </c>
      <c r="B50" s="45" t="s">
        <v>635</v>
      </c>
      <c r="C50" s="45">
        <v>19</v>
      </c>
      <c r="D50" s="45"/>
      <c r="E50" s="45"/>
      <c r="F50" s="45"/>
      <c r="G50" s="45"/>
    </row>
    <row r="51" spans="1:7" x14ac:dyDescent="0.25">
      <c r="A51" s="26" t="s">
        <v>29</v>
      </c>
      <c r="B51" s="45" t="s">
        <v>635</v>
      </c>
      <c r="C51" s="45">
        <v>5</v>
      </c>
      <c r="D51" s="45"/>
      <c r="E51" s="45"/>
      <c r="F51" s="45"/>
      <c r="G51" s="45"/>
    </row>
    <row r="52" spans="1:7" x14ac:dyDescent="0.25">
      <c r="A52" s="26" t="s">
        <v>37</v>
      </c>
      <c r="B52" s="45" t="s">
        <v>635</v>
      </c>
      <c r="C52" s="45">
        <v>2</v>
      </c>
      <c r="D52" s="45"/>
      <c r="E52" s="45"/>
      <c r="F52" s="45"/>
      <c r="G52" s="45"/>
    </row>
    <row r="53" spans="1:7" x14ac:dyDescent="0.25">
      <c r="A53" s="26" t="s">
        <v>46</v>
      </c>
      <c r="B53" s="45" t="s">
        <v>635</v>
      </c>
      <c r="C53" s="45">
        <v>1</v>
      </c>
      <c r="D53" s="45"/>
      <c r="E53" s="45"/>
      <c r="F53" s="45"/>
      <c r="G53" s="45"/>
    </row>
    <row r="54" spans="1:7" x14ac:dyDescent="0.25">
      <c r="A54" s="26" t="s">
        <v>40</v>
      </c>
      <c r="B54" s="45" t="s">
        <v>635</v>
      </c>
      <c r="C54" s="45">
        <v>0</v>
      </c>
      <c r="D54" s="45"/>
      <c r="E54" s="45"/>
      <c r="F54" s="45"/>
      <c r="G54" s="45"/>
    </row>
    <row r="55" spans="1:7" x14ac:dyDescent="0.25">
      <c r="A55" s="26" t="s">
        <v>98</v>
      </c>
      <c r="B55" s="45" t="s">
        <v>635</v>
      </c>
      <c r="C55" s="45">
        <v>0</v>
      </c>
      <c r="D55" s="45"/>
      <c r="E55" s="45"/>
      <c r="F55" s="45"/>
      <c r="G55" s="45"/>
    </row>
    <row r="56" spans="1:7" x14ac:dyDescent="0.25">
      <c r="A56" s="26" t="s">
        <v>106</v>
      </c>
      <c r="B56" s="45" t="s">
        <v>635</v>
      </c>
      <c r="C56" s="45">
        <v>0</v>
      </c>
      <c r="D56" s="45"/>
      <c r="E56" s="45"/>
      <c r="F56" s="45"/>
      <c r="G56" s="45"/>
    </row>
    <row r="57" spans="1:7" x14ac:dyDescent="0.25">
      <c r="A57" s="26" t="s">
        <v>719</v>
      </c>
      <c r="B57" s="45" t="s">
        <v>635</v>
      </c>
      <c r="C57" s="54">
        <v>0.97435897435897434</v>
      </c>
      <c r="D57" s="45"/>
      <c r="E57" s="45"/>
      <c r="F57" s="45"/>
      <c r="G57" s="45"/>
    </row>
    <row r="58" spans="1:7" x14ac:dyDescent="0.25">
      <c r="A58" s="26" t="s">
        <v>720</v>
      </c>
      <c r="B58" s="45" t="s">
        <v>635</v>
      </c>
      <c r="C58" s="54">
        <v>0.79487179487179482</v>
      </c>
      <c r="D58" s="45"/>
      <c r="E58" s="45"/>
      <c r="F58" s="45"/>
      <c r="G58" s="45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04CFE-E8B2-40F1-9E95-181012B1EBFB}">
  <dimension ref="A1:G65"/>
  <sheetViews>
    <sheetView topLeftCell="A39" workbookViewId="0">
      <selection activeCell="K52" sqref="K52"/>
    </sheetView>
  </sheetViews>
  <sheetFormatPr defaultRowHeight="15" x14ac:dyDescent="0.25"/>
  <cols>
    <col min="2" max="2" width="11.7109375" style="29" customWidth="1"/>
    <col min="3" max="3" width="24.140625" customWidth="1"/>
    <col min="4" max="4" width="9.140625" style="29"/>
    <col min="5" max="5" width="13" style="29" customWidth="1"/>
    <col min="6" max="6" width="11.140625" style="29" customWidth="1"/>
    <col min="7" max="7" width="17.140625" style="29" customWidth="1"/>
  </cols>
  <sheetData>
    <row r="1" spans="1:7" ht="42.75" customHeight="1" x14ac:dyDescent="0.25">
      <c r="A1" s="36" t="s">
        <v>729</v>
      </c>
      <c r="B1" s="37"/>
      <c r="C1" s="37"/>
      <c r="D1" s="37"/>
      <c r="E1" s="37"/>
      <c r="F1" s="37"/>
      <c r="G1" s="37"/>
    </row>
    <row r="2" spans="1:7" ht="15.75" x14ac:dyDescent="0.25">
      <c r="A2" s="39"/>
      <c r="B2" s="40"/>
      <c r="C2" s="50"/>
      <c r="D2" s="47"/>
      <c r="E2" s="48" t="s">
        <v>723</v>
      </c>
      <c r="F2" s="48"/>
      <c r="G2" s="48"/>
    </row>
    <row r="3" spans="1:7" ht="30" x14ac:dyDescent="0.25">
      <c r="A3" s="35" t="s">
        <v>369</v>
      </c>
      <c r="B3" s="35" t="s">
        <v>726</v>
      </c>
      <c r="C3" s="51" t="s">
        <v>725</v>
      </c>
      <c r="D3" s="35" t="s">
        <v>371</v>
      </c>
      <c r="E3" s="35" t="s">
        <v>372</v>
      </c>
      <c r="F3" s="35" t="s">
        <v>727</v>
      </c>
      <c r="G3" s="34" t="s">
        <v>373</v>
      </c>
    </row>
    <row r="4" spans="1:7" x14ac:dyDescent="0.25">
      <c r="A4" s="26" t="s">
        <v>269</v>
      </c>
      <c r="B4" s="45" t="s">
        <v>270</v>
      </c>
      <c r="C4" s="26" t="s">
        <v>271</v>
      </c>
      <c r="D4" s="45" t="s">
        <v>272</v>
      </c>
      <c r="E4" s="45">
        <v>17</v>
      </c>
      <c r="F4" s="49">
        <v>94.4444444444444</v>
      </c>
      <c r="G4" s="45" t="s">
        <v>73</v>
      </c>
    </row>
    <row r="5" spans="1:7" x14ac:dyDescent="0.25">
      <c r="A5" s="26" t="s">
        <v>273</v>
      </c>
      <c r="B5" s="45" t="s">
        <v>270</v>
      </c>
      <c r="C5" s="26" t="s">
        <v>274</v>
      </c>
      <c r="D5" s="45" t="s">
        <v>275</v>
      </c>
      <c r="E5" s="45">
        <v>14</v>
      </c>
      <c r="F5" s="49">
        <v>77.7777777777778</v>
      </c>
      <c r="G5" s="45" t="s">
        <v>29</v>
      </c>
    </row>
    <row r="6" spans="1:7" x14ac:dyDescent="0.25">
      <c r="A6" s="26" t="s">
        <v>276</v>
      </c>
      <c r="B6" s="45" t="s">
        <v>270</v>
      </c>
      <c r="C6" s="26" t="s">
        <v>277</v>
      </c>
      <c r="D6" s="45" t="s">
        <v>275</v>
      </c>
      <c r="E6" s="45">
        <v>16</v>
      </c>
      <c r="F6" s="49">
        <v>88.8888888888889</v>
      </c>
      <c r="G6" s="45" t="s">
        <v>32</v>
      </c>
    </row>
    <row r="7" spans="1:7" x14ac:dyDescent="0.25">
      <c r="A7" s="26" t="s">
        <v>278</v>
      </c>
      <c r="B7" s="45" t="s">
        <v>270</v>
      </c>
      <c r="C7" s="26" t="s">
        <v>279</v>
      </c>
      <c r="D7" s="45" t="s">
        <v>272</v>
      </c>
      <c r="E7" s="45">
        <v>11</v>
      </c>
      <c r="F7" s="49">
        <v>61.1111111111111</v>
      </c>
      <c r="G7" s="45" t="s">
        <v>37</v>
      </c>
    </row>
    <row r="8" spans="1:7" x14ac:dyDescent="0.25">
      <c r="A8" s="26" t="s">
        <v>280</v>
      </c>
      <c r="B8" s="45" t="s">
        <v>270</v>
      </c>
      <c r="C8" s="26" t="s">
        <v>281</v>
      </c>
      <c r="D8" s="45" t="s">
        <v>272</v>
      </c>
      <c r="E8" s="45">
        <v>6</v>
      </c>
      <c r="F8" s="49">
        <v>33.3333333333333</v>
      </c>
      <c r="G8" s="45" t="s">
        <v>98</v>
      </c>
    </row>
    <row r="9" spans="1:7" x14ac:dyDescent="0.25">
      <c r="A9" s="26" t="s">
        <v>282</v>
      </c>
      <c r="B9" s="45" t="s">
        <v>270</v>
      </c>
      <c r="C9" s="26" t="s">
        <v>283</v>
      </c>
      <c r="D9" s="45" t="s">
        <v>275</v>
      </c>
      <c r="E9" s="45">
        <v>16</v>
      </c>
      <c r="F9" s="49">
        <v>88.8888888888889</v>
      </c>
      <c r="G9" s="45" t="s">
        <v>32</v>
      </c>
    </row>
    <row r="10" spans="1:7" x14ac:dyDescent="0.25">
      <c r="A10" s="26" t="s">
        <v>284</v>
      </c>
      <c r="B10" s="45" t="s">
        <v>270</v>
      </c>
      <c r="C10" s="26" t="s">
        <v>285</v>
      </c>
      <c r="D10" s="45" t="s">
        <v>272</v>
      </c>
      <c r="E10" s="45" t="s">
        <v>334</v>
      </c>
      <c r="F10" s="49" t="s">
        <v>334</v>
      </c>
      <c r="G10" s="45" t="s">
        <v>334</v>
      </c>
    </row>
    <row r="11" spans="1:7" x14ac:dyDescent="0.25">
      <c r="A11" s="26" t="s">
        <v>286</v>
      </c>
      <c r="B11" s="45" t="s">
        <v>270</v>
      </c>
      <c r="C11" s="26" t="s">
        <v>287</v>
      </c>
      <c r="D11" s="45" t="s">
        <v>275</v>
      </c>
      <c r="E11" s="45">
        <v>12</v>
      </c>
      <c r="F11" s="49">
        <v>66.6666666666667</v>
      </c>
      <c r="G11" s="45" t="s">
        <v>37</v>
      </c>
    </row>
    <row r="12" spans="1:7" x14ac:dyDescent="0.25">
      <c r="A12" s="26" t="s">
        <v>288</v>
      </c>
      <c r="B12" s="45" t="s">
        <v>270</v>
      </c>
      <c r="C12" s="26" t="s">
        <v>289</v>
      </c>
      <c r="D12" s="45" t="s">
        <v>275</v>
      </c>
      <c r="E12" s="45">
        <v>17</v>
      </c>
      <c r="F12" s="49">
        <v>94.4444444444444</v>
      </c>
      <c r="G12" s="45" t="s">
        <v>73</v>
      </c>
    </row>
    <row r="13" spans="1:7" x14ac:dyDescent="0.25">
      <c r="A13" s="26" t="s">
        <v>290</v>
      </c>
      <c r="B13" s="45" t="s">
        <v>270</v>
      </c>
      <c r="C13" s="26" t="s">
        <v>291</v>
      </c>
      <c r="D13" s="45" t="s">
        <v>275</v>
      </c>
      <c r="E13" s="45">
        <v>14</v>
      </c>
      <c r="F13" s="49">
        <v>77.7777777777778</v>
      </c>
      <c r="G13" s="45" t="s">
        <v>29</v>
      </c>
    </row>
    <row r="14" spans="1:7" x14ac:dyDescent="0.25">
      <c r="A14" s="26" t="s">
        <v>292</v>
      </c>
      <c r="B14" s="45" t="s">
        <v>270</v>
      </c>
      <c r="C14" s="26" t="s">
        <v>293</v>
      </c>
      <c r="D14" s="45" t="s">
        <v>275</v>
      </c>
      <c r="E14" s="45">
        <v>15</v>
      </c>
      <c r="F14" s="49">
        <v>83.3333333333333</v>
      </c>
      <c r="G14" s="45" t="s">
        <v>32</v>
      </c>
    </row>
    <row r="15" spans="1:7" x14ac:dyDescent="0.25">
      <c r="A15" s="26" t="s">
        <v>294</v>
      </c>
      <c r="B15" s="45" t="s">
        <v>270</v>
      </c>
      <c r="C15" s="26" t="s">
        <v>295</v>
      </c>
      <c r="D15" s="45" t="s">
        <v>275</v>
      </c>
      <c r="E15" s="45">
        <v>15</v>
      </c>
      <c r="F15" s="49">
        <v>83.3333333333333</v>
      </c>
      <c r="G15" s="45" t="s">
        <v>32</v>
      </c>
    </row>
    <row r="16" spans="1:7" x14ac:dyDescent="0.25">
      <c r="A16" s="26" t="s">
        <v>296</v>
      </c>
      <c r="B16" s="45" t="s">
        <v>270</v>
      </c>
      <c r="C16" s="26" t="s">
        <v>297</v>
      </c>
      <c r="D16" s="45" t="s">
        <v>275</v>
      </c>
      <c r="E16" s="45">
        <v>12</v>
      </c>
      <c r="F16" s="49">
        <v>66.6666666666667</v>
      </c>
      <c r="G16" s="45" t="s">
        <v>37</v>
      </c>
    </row>
    <row r="17" spans="1:7" x14ac:dyDescent="0.25">
      <c r="A17" s="26" t="s">
        <v>298</v>
      </c>
      <c r="B17" s="45" t="s">
        <v>270</v>
      </c>
      <c r="C17" s="26" t="s">
        <v>299</v>
      </c>
      <c r="D17" s="45" t="s">
        <v>272</v>
      </c>
      <c r="E17" s="45">
        <v>7</v>
      </c>
      <c r="F17" s="49">
        <v>38.8888888888889</v>
      </c>
      <c r="G17" s="45" t="s">
        <v>98</v>
      </c>
    </row>
    <row r="18" spans="1:7" x14ac:dyDescent="0.25">
      <c r="A18" s="26" t="s">
        <v>300</v>
      </c>
      <c r="B18" s="45" t="s">
        <v>270</v>
      </c>
      <c r="C18" s="26" t="s">
        <v>301</v>
      </c>
      <c r="D18" s="45" t="s">
        <v>275</v>
      </c>
      <c r="E18" s="45">
        <v>16</v>
      </c>
      <c r="F18" s="49">
        <v>88.8888888888889</v>
      </c>
      <c r="G18" s="45" t="s">
        <v>32</v>
      </c>
    </row>
    <row r="19" spans="1:7" x14ac:dyDescent="0.25">
      <c r="A19" s="26" t="s">
        <v>302</v>
      </c>
      <c r="B19" s="45" t="s">
        <v>270</v>
      </c>
      <c r="C19" s="26" t="s">
        <v>303</v>
      </c>
      <c r="D19" s="45" t="s">
        <v>275</v>
      </c>
      <c r="E19" s="45">
        <v>16</v>
      </c>
      <c r="F19" s="49">
        <v>88.8888888888889</v>
      </c>
      <c r="G19" s="45" t="s">
        <v>32</v>
      </c>
    </row>
    <row r="20" spans="1:7" x14ac:dyDescent="0.25">
      <c r="A20" s="26" t="s">
        <v>304</v>
      </c>
      <c r="B20" s="45" t="s">
        <v>270</v>
      </c>
      <c r="C20" s="26" t="s">
        <v>305</v>
      </c>
      <c r="D20" s="45" t="s">
        <v>275</v>
      </c>
      <c r="E20" s="45">
        <v>15</v>
      </c>
      <c r="F20" s="49">
        <v>83.3333333333333</v>
      </c>
      <c r="G20" s="45" t="s">
        <v>32</v>
      </c>
    </row>
    <row r="21" spans="1:7" x14ac:dyDescent="0.25">
      <c r="A21" s="26" t="s">
        <v>306</v>
      </c>
      <c r="B21" s="45" t="s">
        <v>270</v>
      </c>
      <c r="C21" s="26" t="s">
        <v>307</v>
      </c>
      <c r="D21" s="45" t="s">
        <v>275</v>
      </c>
      <c r="E21" s="45">
        <v>18</v>
      </c>
      <c r="F21" s="49">
        <v>100</v>
      </c>
      <c r="G21" s="45" t="s">
        <v>73</v>
      </c>
    </row>
    <row r="22" spans="1:7" x14ac:dyDescent="0.25">
      <c r="A22" s="26" t="s">
        <v>308</v>
      </c>
      <c r="B22" s="45" t="s">
        <v>270</v>
      </c>
      <c r="C22" s="26" t="s">
        <v>309</v>
      </c>
      <c r="D22" s="45" t="s">
        <v>275</v>
      </c>
      <c r="E22" s="45">
        <v>13</v>
      </c>
      <c r="F22" s="49">
        <v>72.2222222222222</v>
      </c>
      <c r="G22" s="45" t="s">
        <v>29</v>
      </c>
    </row>
    <row r="23" spans="1:7" x14ac:dyDescent="0.25">
      <c r="A23" s="26" t="s">
        <v>310</v>
      </c>
      <c r="B23" s="45" t="s">
        <v>270</v>
      </c>
      <c r="C23" s="26" t="s">
        <v>311</v>
      </c>
      <c r="D23" s="45" t="s">
        <v>275</v>
      </c>
      <c r="E23" s="45">
        <v>18</v>
      </c>
      <c r="F23" s="49">
        <v>100</v>
      </c>
      <c r="G23" s="45" t="s">
        <v>73</v>
      </c>
    </row>
    <row r="24" spans="1:7" x14ac:dyDescent="0.25">
      <c r="A24" s="26" t="s">
        <v>312</v>
      </c>
      <c r="B24" s="45" t="s">
        <v>270</v>
      </c>
      <c r="C24" s="26" t="s">
        <v>313</v>
      </c>
      <c r="D24" s="45" t="s">
        <v>275</v>
      </c>
      <c r="E24" s="45">
        <v>15</v>
      </c>
      <c r="F24" s="49">
        <v>83.3333333333333</v>
      </c>
      <c r="G24" s="45" t="s">
        <v>32</v>
      </c>
    </row>
    <row r="25" spans="1:7" x14ac:dyDescent="0.25">
      <c r="A25" s="26" t="s">
        <v>314</v>
      </c>
      <c r="B25" s="45" t="s">
        <v>270</v>
      </c>
      <c r="C25" s="26" t="s">
        <v>315</v>
      </c>
      <c r="D25" s="45" t="s">
        <v>275</v>
      </c>
      <c r="E25" s="45">
        <v>12</v>
      </c>
      <c r="F25" s="49">
        <v>66.6666666666667</v>
      </c>
      <c r="G25" s="45" t="s">
        <v>37</v>
      </c>
    </row>
    <row r="26" spans="1:7" x14ac:dyDescent="0.25">
      <c r="A26" s="26" t="s">
        <v>316</v>
      </c>
      <c r="B26" s="45" t="s">
        <v>270</v>
      </c>
      <c r="C26" s="26" t="s">
        <v>317</v>
      </c>
      <c r="D26" s="45" t="s">
        <v>275</v>
      </c>
      <c r="E26" s="45">
        <v>12</v>
      </c>
      <c r="F26" s="49">
        <v>66.6666666666667</v>
      </c>
      <c r="G26" s="45" t="s">
        <v>37</v>
      </c>
    </row>
    <row r="27" spans="1:7" x14ac:dyDescent="0.25">
      <c r="A27" s="26" t="s">
        <v>318</v>
      </c>
      <c r="B27" s="45" t="s">
        <v>270</v>
      </c>
      <c r="C27" s="26" t="s">
        <v>319</v>
      </c>
      <c r="D27" s="45" t="s">
        <v>275</v>
      </c>
      <c r="E27" s="45">
        <v>12</v>
      </c>
      <c r="F27" s="49">
        <v>66.6666666666667</v>
      </c>
      <c r="G27" s="45" t="s">
        <v>37</v>
      </c>
    </row>
    <row r="28" spans="1:7" x14ac:dyDescent="0.25">
      <c r="A28" s="26" t="s">
        <v>320</v>
      </c>
      <c r="B28" s="45" t="s">
        <v>270</v>
      </c>
      <c r="C28" s="26" t="s">
        <v>321</v>
      </c>
      <c r="D28" s="45" t="s">
        <v>272</v>
      </c>
      <c r="E28" s="45">
        <v>16</v>
      </c>
      <c r="F28" s="49">
        <v>88.8888888888889</v>
      </c>
      <c r="G28" s="45" t="s">
        <v>32</v>
      </c>
    </row>
    <row r="29" spans="1:7" x14ac:dyDescent="0.25">
      <c r="A29" s="26" t="s">
        <v>322</v>
      </c>
      <c r="B29" s="45" t="s">
        <v>270</v>
      </c>
      <c r="C29" s="26" t="s">
        <v>323</v>
      </c>
      <c r="D29" s="45" t="s">
        <v>272</v>
      </c>
      <c r="E29" s="45">
        <v>11</v>
      </c>
      <c r="F29" s="49">
        <v>61.1111111111111</v>
      </c>
      <c r="G29" s="45" t="s">
        <v>37</v>
      </c>
    </row>
    <row r="30" spans="1:7" x14ac:dyDescent="0.25">
      <c r="A30" s="26" t="s">
        <v>324</v>
      </c>
      <c r="B30" s="45" t="s">
        <v>270</v>
      </c>
      <c r="C30" s="26" t="s">
        <v>325</v>
      </c>
      <c r="D30" s="45" t="s">
        <v>272</v>
      </c>
      <c r="E30" s="45">
        <v>17</v>
      </c>
      <c r="F30" s="49">
        <v>94.4444444444444</v>
      </c>
      <c r="G30" s="45" t="s">
        <v>73</v>
      </c>
    </row>
    <row r="31" spans="1:7" x14ac:dyDescent="0.25">
      <c r="A31" s="26" t="s">
        <v>326</v>
      </c>
      <c r="B31" s="45" t="s">
        <v>270</v>
      </c>
      <c r="C31" s="26" t="s">
        <v>327</v>
      </c>
      <c r="D31" s="45" t="s">
        <v>275</v>
      </c>
      <c r="E31" s="45">
        <v>13</v>
      </c>
      <c r="F31" s="49">
        <v>72.2222222222222</v>
      </c>
      <c r="G31" s="45" t="s">
        <v>29</v>
      </c>
    </row>
    <row r="32" spans="1:7" x14ac:dyDescent="0.25">
      <c r="A32" s="26" t="s">
        <v>328</v>
      </c>
      <c r="B32" s="45" t="s">
        <v>270</v>
      </c>
      <c r="C32" s="26" t="s">
        <v>329</v>
      </c>
      <c r="D32" s="45" t="s">
        <v>275</v>
      </c>
      <c r="E32" s="45">
        <v>16</v>
      </c>
      <c r="F32" s="49">
        <v>88.8888888888889</v>
      </c>
      <c r="G32" s="45" t="s">
        <v>32</v>
      </c>
    </row>
    <row r="33" spans="1:7" x14ac:dyDescent="0.25">
      <c r="A33" s="26" t="s">
        <v>330</v>
      </c>
      <c r="B33" s="45" t="s">
        <v>270</v>
      </c>
      <c r="C33" s="26" t="s">
        <v>331</v>
      </c>
      <c r="D33" s="45" t="s">
        <v>275</v>
      </c>
      <c r="E33" s="45">
        <v>17</v>
      </c>
      <c r="F33" s="49">
        <v>94.4444444444444</v>
      </c>
      <c r="G33" s="45" t="s">
        <v>73</v>
      </c>
    </row>
    <row r="34" spans="1:7" x14ac:dyDescent="0.25">
      <c r="A34" s="26" t="s">
        <v>332</v>
      </c>
      <c r="B34" s="45" t="s">
        <v>270</v>
      </c>
      <c r="C34" s="26" t="s">
        <v>333</v>
      </c>
      <c r="D34" s="45" t="s">
        <v>334</v>
      </c>
      <c r="E34" s="45" t="s">
        <v>334</v>
      </c>
      <c r="F34" s="49" t="s">
        <v>334</v>
      </c>
      <c r="G34" s="45" t="s">
        <v>334</v>
      </c>
    </row>
    <row r="35" spans="1:7" x14ac:dyDescent="0.25">
      <c r="A35" s="26" t="s">
        <v>335</v>
      </c>
      <c r="B35" s="45" t="s">
        <v>270</v>
      </c>
      <c r="C35" s="26" t="s">
        <v>336</v>
      </c>
      <c r="D35" s="45" t="s">
        <v>272</v>
      </c>
      <c r="E35" s="45">
        <v>15</v>
      </c>
      <c r="F35" s="49">
        <v>83.3333333333333</v>
      </c>
      <c r="G35" s="45" t="s">
        <v>32</v>
      </c>
    </row>
    <row r="36" spans="1:7" x14ac:dyDescent="0.25">
      <c r="A36" s="26" t="s">
        <v>337</v>
      </c>
      <c r="B36" s="45" t="s">
        <v>270</v>
      </c>
      <c r="C36" s="26" t="s">
        <v>338</v>
      </c>
      <c r="D36" s="45" t="s">
        <v>272</v>
      </c>
      <c r="E36" s="45" t="s">
        <v>334</v>
      </c>
      <c r="F36" s="49" t="s">
        <v>334</v>
      </c>
      <c r="G36" s="45" t="s">
        <v>334</v>
      </c>
    </row>
    <row r="37" spans="1:7" x14ac:dyDescent="0.25">
      <c r="A37" s="26" t="s">
        <v>339</v>
      </c>
      <c r="B37" s="45" t="s">
        <v>270</v>
      </c>
      <c r="C37" s="26" t="s">
        <v>340</v>
      </c>
      <c r="D37" s="45" t="s">
        <v>272</v>
      </c>
      <c r="E37" s="45">
        <v>15</v>
      </c>
      <c r="F37" s="49">
        <v>83.3333333333333</v>
      </c>
      <c r="G37" s="45" t="s">
        <v>32</v>
      </c>
    </row>
    <row r="38" spans="1:7" x14ac:dyDescent="0.25">
      <c r="A38" s="26" t="s">
        <v>341</v>
      </c>
      <c r="B38" s="45" t="s">
        <v>270</v>
      </c>
      <c r="C38" s="26" t="s">
        <v>342</v>
      </c>
      <c r="D38" s="45" t="s">
        <v>272</v>
      </c>
      <c r="E38" s="45">
        <v>16</v>
      </c>
      <c r="F38" s="49">
        <v>88.8888888888889</v>
      </c>
      <c r="G38" s="45" t="s">
        <v>32</v>
      </c>
    </row>
    <row r="39" spans="1:7" x14ac:dyDescent="0.25">
      <c r="A39" s="26" t="s">
        <v>343</v>
      </c>
      <c r="B39" s="45" t="s">
        <v>270</v>
      </c>
      <c r="C39" s="26" t="s">
        <v>344</v>
      </c>
      <c r="D39" s="45" t="s">
        <v>272</v>
      </c>
      <c r="E39" s="45">
        <v>11</v>
      </c>
      <c r="F39" s="49">
        <v>61.1111111111111</v>
      </c>
      <c r="G39" s="45" t="s">
        <v>37</v>
      </c>
    </row>
    <row r="40" spans="1:7" x14ac:dyDescent="0.25">
      <c r="A40" s="26" t="s">
        <v>345</v>
      </c>
      <c r="B40" s="45" t="s">
        <v>270</v>
      </c>
      <c r="C40" s="26" t="s">
        <v>346</v>
      </c>
      <c r="D40" s="45" t="s">
        <v>272</v>
      </c>
      <c r="E40" s="45">
        <v>15</v>
      </c>
      <c r="F40" s="49">
        <v>83.3333333333333</v>
      </c>
      <c r="G40" s="45" t="s">
        <v>32</v>
      </c>
    </row>
    <row r="41" spans="1:7" x14ac:dyDescent="0.25">
      <c r="A41" s="26" t="s">
        <v>347</v>
      </c>
      <c r="B41" s="45" t="s">
        <v>270</v>
      </c>
      <c r="C41" s="26" t="s">
        <v>348</v>
      </c>
      <c r="D41" s="45" t="s">
        <v>275</v>
      </c>
      <c r="E41" s="45">
        <v>16</v>
      </c>
      <c r="F41" s="49">
        <v>88.8888888888889</v>
      </c>
      <c r="G41" s="45" t="s">
        <v>32</v>
      </c>
    </row>
    <row r="42" spans="1:7" x14ac:dyDescent="0.25">
      <c r="A42" s="26" t="s">
        <v>349</v>
      </c>
      <c r="B42" s="45" t="s">
        <v>270</v>
      </c>
      <c r="C42" s="26" t="s">
        <v>350</v>
      </c>
      <c r="D42" s="45" t="s">
        <v>275</v>
      </c>
      <c r="E42" s="45">
        <v>16</v>
      </c>
      <c r="F42" s="49">
        <v>88.8888888888889</v>
      </c>
      <c r="G42" s="45" t="s">
        <v>32</v>
      </c>
    </row>
    <row r="43" spans="1:7" x14ac:dyDescent="0.25">
      <c r="A43" s="26" t="s">
        <v>351</v>
      </c>
      <c r="B43" s="45" t="s">
        <v>270</v>
      </c>
      <c r="C43" s="26" t="s">
        <v>352</v>
      </c>
      <c r="D43" s="45" t="s">
        <v>275</v>
      </c>
      <c r="E43" s="45">
        <v>14</v>
      </c>
      <c r="F43" s="49">
        <v>77.7777777777778</v>
      </c>
      <c r="G43" s="45" t="s">
        <v>29</v>
      </c>
    </row>
    <row r="44" spans="1:7" x14ac:dyDescent="0.25">
      <c r="A44" s="26" t="s">
        <v>353</v>
      </c>
      <c r="B44" s="45" t="s">
        <v>270</v>
      </c>
      <c r="C44" s="26" t="s">
        <v>354</v>
      </c>
      <c r="D44" s="45" t="s">
        <v>275</v>
      </c>
      <c r="E44" s="45">
        <v>16</v>
      </c>
      <c r="F44" s="49">
        <v>88.8888888888889</v>
      </c>
      <c r="G44" s="45" t="s">
        <v>32</v>
      </c>
    </row>
    <row r="45" spans="1:7" x14ac:dyDescent="0.25">
      <c r="A45" s="26" t="s">
        <v>355</v>
      </c>
      <c r="B45" s="45" t="s">
        <v>270</v>
      </c>
      <c r="C45" s="26" t="s">
        <v>356</v>
      </c>
      <c r="D45" s="45" t="s">
        <v>275</v>
      </c>
      <c r="E45" s="45">
        <v>16</v>
      </c>
      <c r="F45" s="49">
        <v>88.8888888888889</v>
      </c>
      <c r="G45" s="45" t="s">
        <v>32</v>
      </c>
    </row>
    <row r="46" spans="1:7" x14ac:dyDescent="0.25">
      <c r="A46" s="26" t="s">
        <v>357</v>
      </c>
      <c r="B46" s="45" t="s">
        <v>270</v>
      </c>
      <c r="C46" s="26" t="s">
        <v>358</v>
      </c>
      <c r="D46" s="45" t="s">
        <v>275</v>
      </c>
      <c r="E46" s="45">
        <v>15</v>
      </c>
      <c r="F46" s="49">
        <v>83.3333333333333</v>
      </c>
      <c r="G46" s="45" t="s">
        <v>32</v>
      </c>
    </row>
    <row r="47" spans="1:7" x14ac:dyDescent="0.25">
      <c r="A47" s="26" t="s">
        <v>359</v>
      </c>
      <c r="B47" s="45" t="s">
        <v>270</v>
      </c>
      <c r="C47" s="26" t="s">
        <v>360</v>
      </c>
      <c r="D47" s="45" t="s">
        <v>272</v>
      </c>
      <c r="E47" s="45">
        <v>13</v>
      </c>
      <c r="F47" s="49">
        <v>72.2222222222222</v>
      </c>
      <c r="G47" s="45" t="s">
        <v>29</v>
      </c>
    </row>
    <row r="48" spans="1:7" x14ac:dyDescent="0.25">
      <c r="A48" s="26" t="s">
        <v>361</v>
      </c>
      <c r="B48" s="45" t="s">
        <v>270</v>
      </c>
      <c r="C48" s="26" t="s">
        <v>362</v>
      </c>
      <c r="D48" s="45" t="s">
        <v>275</v>
      </c>
      <c r="E48" s="45">
        <v>15</v>
      </c>
      <c r="F48" s="49">
        <v>83.3333333333333</v>
      </c>
      <c r="G48" s="45" t="s">
        <v>32</v>
      </c>
    </row>
    <row r="49" spans="1:7" x14ac:dyDescent="0.25">
      <c r="A49" s="26" t="s">
        <v>363</v>
      </c>
      <c r="B49" s="45" t="s">
        <v>270</v>
      </c>
      <c r="C49" s="26" t="s">
        <v>364</v>
      </c>
      <c r="D49" s="45" t="s">
        <v>275</v>
      </c>
      <c r="E49" s="45">
        <v>9</v>
      </c>
      <c r="F49" s="49">
        <v>50</v>
      </c>
      <c r="G49" s="45" t="s">
        <v>46</v>
      </c>
    </row>
    <row r="50" spans="1:7" x14ac:dyDescent="0.25">
      <c r="A50" s="26" t="s">
        <v>365</v>
      </c>
      <c r="B50" s="45" t="s">
        <v>270</v>
      </c>
      <c r="C50" s="26" t="s">
        <v>366</v>
      </c>
      <c r="D50" s="45" t="s">
        <v>272</v>
      </c>
      <c r="E50" s="45">
        <v>17</v>
      </c>
      <c r="F50" s="49">
        <v>94.4444444444444</v>
      </c>
      <c r="G50" s="45" t="s">
        <v>73</v>
      </c>
    </row>
    <row r="51" spans="1:7" x14ac:dyDescent="0.25">
      <c r="A51" s="26" t="s">
        <v>367</v>
      </c>
      <c r="B51" s="45" t="s">
        <v>270</v>
      </c>
      <c r="C51" s="26" t="s">
        <v>368</v>
      </c>
      <c r="D51" s="45" t="s">
        <v>272</v>
      </c>
      <c r="E51" s="45">
        <v>11</v>
      </c>
      <c r="F51" s="49">
        <v>61.1111111111111</v>
      </c>
      <c r="G51" s="45" t="s">
        <v>37</v>
      </c>
    </row>
    <row r="52" spans="1:7" x14ac:dyDescent="0.25">
      <c r="A52" s="26"/>
      <c r="B52" s="45"/>
      <c r="C52" s="26"/>
      <c r="D52" s="45"/>
      <c r="E52" s="45"/>
      <c r="F52" s="45"/>
      <c r="G52" s="45"/>
    </row>
    <row r="53" spans="1:7" x14ac:dyDescent="0.25">
      <c r="A53" s="26"/>
      <c r="B53" s="45"/>
      <c r="C53" s="26"/>
      <c r="D53" s="45"/>
      <c r="E53" s="45"/>
      <c r="F53" s="45"/>
      <c r="G53" s="45"/>
    </row>
    <row r="54" spans="1:7" x14ac:dyDescent="0.25">
      <c r="A54" s="26"/>
      <c r="B54" s="45"/>
      <c r="C54" s="26"/>
      <c r="D54" s="45"/>
      <c r="E54" s="45"/>
      <c r="F54" s="45"/>
      <c r="G54" s="45"/>
    </row>
    <row r="55" spans="1:7" x14ac:dyDescent="0.25">
      <c r="A55" s="26"/>
      <c r="B55" s="45"/>
      <c r="C55" s="26"/>
      <c r="D55" s="45"/>
      <c r="E55" s="45"/>
      <c r="F55" s="45"/>
      <c r="G55" s="45"/>
    </row>
    <row r="56" spans="1:7" x14ac:dyDescent="0.25">
      <c r="A56" s="26" t="s">
        <v>73</v>
      </c>
      <c r="B56" s="45" t="s">
        <v>270</v>
      </c>
      <c r="C56" s="26">
        <v>7</v>
      </c>
      <c r="D56" s="45"/>
      <c r="E56" s="45"/>
      <c r="F56" s="45"/>
      <c r="G56" s="45"/>
    </row>
    <row r="57" spans="1:7" x14ac:dyDescent="0.25">
      <c r="A57" s="26" t="s">
        <v>32</v>
      </c>
      <c r="B57" s="45" t="s">
        <v>270</v>
      </c>
      <c r="C57" s="26">
        <v>20</v>
      </c>
      <c r="D57" s="45"/>
      <c r="E57" s="45"/>
      <c r="F57" s="45"/>
      <c r="G57" s="45"/>
    </row>
    <row r="58" spans="1:7" x14ac:dyDescent="0.25">
      <c r="A58" s="26" t="s">
        <v>29</v>
      </c>
      <c r="B58" s="45" t="s">
        <v>270</v>
      </c>
      <c r="C58" s="26">
        <v>6</v>
      </c>
      <c r="D58" s="45"/>
      <c r="E58" s="45"/>
      <c r="F58" s="45"/>
      <c r="G58" s="45"/>
    </row>
    <row r="59" spans="1:7" x14ac:dyDescent="0.25">
      <c r="A59" s="26" t="s">
        <v>37</v>
      </c>
      <c r="B59" s="45" t="s">
        <v>270</v>
      </c>
      <c r="C59" s="26">
        <v>9</v>
      </c>
      <c r="D59" s="45"/>
      <c r="E59" s="45"/>
      <c r="F59" s="45"/>
      <c r="G59" s="45"/>
    </row>
    <row r="60" spans="1:7" x14ac:dyDescent="0.25">
      <c r="A60" s="26" t="s">
        <v>46</v>
      </c>
      <c r="B60" s="45" t="s">
        <v>270</v>
      </c>
      <c r="C60" s="26">
        <v>1</v>
      </c>
      <c r="D60" s="45"/>
      <c r="E60" s="45"/>
      <c r="F60" s="45"/>
      <c r="G60" s="45"/>
    </row>
    <row r="61" spans="1:7" x14ac:dyDescent="0.25">
      <c r="A61" s="26" t="s">
        <v>40</v>
      </c>
      <c r="B61" s="45" t="s">
        <v>270</v>
      </c>
      <c r="C61" s="26">
        <v>0</v>
      </c>
      <c r="D61" s="45"/>
      <c r="E61" s="45"/>
      <c r="F61" s="45"/>
      <c r="G61" s="45"/>
    </row>
    <row r="62" spans="1:7" x14ac:dyDescent="0.25">
      <c r="A62" s="26" t="s">
        <v>98</v>
      </c>
      <c r="B62" s="45" t="s">
        <v>270</v>
      </c>
      <c r="C62" s="26">
        <v>2</v>
      </c>
      <c r="D62" s="45"/>
      <c r="E62" s="45"/>
      <c r="F62" s="45"/>
      <c r="G62" s="45"/>
    </row>
    <row r="63" spans="1:7" x14ac:dyDescent="0.25">
      <c r="A63" s="26" t="s">
        <v>106</v>
      </c>
      <c r="B63" s="45" t="s">
        <v>270</v>
      </c>
      <c r="C63" s="26">
        <v>0</v>
      </c>
      <c r="D63" s="45"/>
      <c r="E63" s="45"/>
      <c r="F63" s="45"/>
      <c r="G63" s="45"/>
    </row>
    <row r="64" spans="1:7" x14ac:dyDescent="0.25">
      <c r="A64" s="26" t="s">
        <v>719</v>
      </c>
      <c r="B64" s="45" t="s">
        <v>270</v>
      </c>
      <c r="C64" s="28">
        <v>0.93333333333333335</v>
      </c>
      <c r="D64" s="45"/>
      <c r="E64" s="45"/>
      <c r="F64" s="45"/>
      <c r="G64" s="45"/>
    </row>
    <row r="65" spans="1:7" x14ac:dyDescent="0.25">
      <c r="A65" s="26" t="s">
        <v>720</v>
      </c>
      <c r="B65" s="45" t="s">
        <v>270</v>
      </c>
      <c r="C65" s="28">
        <v>0.6</v>
      </c>
      <c r="D65" s="45"/>
      <c r="E65" s="45"/>
      <c r="F65" s="45"/>
      <c r="G65" s="45"/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3A5CD-3337-480F-92FD-278909C84572}">
  <dimension ref="A1:G59"/>
  <sheetViews>
    <sheetView topLeftCell="A35" workbookViewId="0">
      <selection activeCell="I56" sqref="I56"/>
    </sheetView>
  </sheetViews>
  <sheetFormatPr defaultRowHeight="15" x14ac:dyDescent="0.25"/>
  <cols>
    <col min="3" max="3" width="24.140625" customWidth="1"/>
    <col min="4" max="4" width="9.140625" style="29"/>
    <col min="5" max="5" width="12.85546875" style="29" customWidth="1"/>
    <col min="6" max="6" width="9.140625" style="29"/>
    <col min="7" max="7" width="14.42578125" style="29" customWidth="1"/>
  </cols>
  <sheetData>
    <row r="1" spans="1:7" ht="35.25" customHeight="1" x14ac:dyDescent="0.25">
      <c r="A1" s="36" t="s">
        <v>729</v>
      </c>
      <c r="B1" s="37"/>
      <c r="C1" s="37"/>
      <c r="D1" s="37"/>
      <c r="E1" s="37"/>
      <c r="F1" s="37"/>
      <c r="G1" s="37"/>
    </row>
    <row r="2" spans="1:7" ht="15.75" x14ac:dyDescent="0.25">
      <c r="A2" s="39"/>
      <c r="B2" s="40"/>
      <c r="C2" s="50"/>
      <c r="D2" s="47"/>
      <c r="E2" s="48" t="s">
        <v>723</v>
      </c>
      <c r="F2" s="48"/>
      <c r="G2" s="48"/>
    </row>
    <row r="3" spans="1:7" ht="30" x14ac:dyDescent="0.25">
      <c r="A3" s="35" t="s">
        <v>369</v>
      </c>
      <c r="B3" s="35" t="s">
        <v>726</v>
      </c>
      <c r="C3" s="51" t="s">
        <v>725</v>
      </c>
      <c r="D3" s="35" t="s">
        <v>371</v>
      </c>
      <c r="E3" s="35" t="s">
        <v>372</v>
      </c>
      <c r="F3" s="35" t="s">
        <v>727</v>
      </c>
      <c r="G3" s="34" t="s">
        <v>373</v>
      </c>
    </row>
    <row r="4" spans="1:7" x14ac:dyDescent="0.25">
      <c r="A4" s="26" t="s">
        <v>374</v>
      </c>
      <c r="B4" s="26" t="s">
        <v>375</v>
      </c>
      <c r="C4" s="26" t="s">
        <v>376</v>
      </c>
      <c r="D4" s="45" t="s">
        <v>272</v>
      </c>
      <c r="E4" s="45">
        <v>15</v>
      </c>
      <c r="F4" s="49">
        <v>83.3333333333333</v>
      </c>
      <c r="G4" s="45" t="s">
        <v>32</v>
      </c>
    </row>
    <row r="5" spans="1:7" x14ac:dyDescent="0.25">
      <c r="A5" s="26" t="s">
        <v>377</v>
      </c>
      <c r="B5" s="26" t="s">
        <v>375</v>
      </c>
      <c r="C5" s="26" t="s">
        <v>378</v>
      </c>
      <c r="D5" s="45" t="s">
        <v>272</v>
      </c>
      <c r="E5" s="45">
        <v>16</v>
      </c>
      <c r="F5" s="49">
        <v>88.8888888888889</v>
      </c>
      <c r="G5" s="45" t="s">
        <v>32</v>
      </c>
    </row>
    <row r="6" spans="1:7" x14ac:dyDescent="0.25">
      <c r="A6" s="26" t="s">
        <v>379</v>
      </c>
      <c r="B6" s="26" t="s">
        <v>375</v>
      </c>
      <c r="C6" s="26" t="s">
        <v>380</v>
      </c>
      <c r="D6" s="45" t="s">
        <v>275</v>
      </c>
      <c r="E6" s="45">
        <v>15</v>
      </c>
      <c r="F6" s="49">
        <v>83.3333333333333</v>
      </c>
      <c r="G6" s="45" t="s">
        <v>32</v>
      </c>
    </row>
    <row r="7" spans="1:7" x14ac:dyDescent="0.25">
      <c r="A7" s="26" t="s">
        <v>381</v>
      </c>
      <c r="B7" s="26" t="s">
        <v>375</v>
      </c>
      <c r="C7" s="26" t="s">
        <v>382</v>
      </c>
      <c r="D7" s="45" t="s">
        <v>275</v>
      </c>
      <c r="E7" s="45">
        <v>16</v>
      </c>
      <c r="F7" s="49">
        <v>88.8888888888889</v>
      </c>
      <c r="G7" s="45" t="s">
        <v>32</v>
      </c>
    </row>
    <row r="8" spans="1:7" x14ac:dyDescent="0.25">
      <c r="A8" s="26" t="s">
        <v>383</v>
      </c>
      <c r="B8" s="26" t="s">
        <v>375</v>
      </c>
      <c r="C8" s="26" t="s">
        <v>384</v>
      </c>
      <c r="D8" s="45" t="s">
        <v>275</v>
      </c>
      <c r="E8" s="45">
        <v>16</v>
      </c>
      <c r="F8" s="49">
        <v>88.8888888888889</v>
      </c>
      <c r="G8" s="45" t="s">
        <v>32</v>
      </c>
    </row>
    <row r="9" spans="1:7" x14ac:dyDescent="0.25">
      <c r="A9" s="26" t="s">
        <v>385</v>
      </c>
      <c r="B9" s="26" t="s">
        <v>375</v>
      </c>
      <c r="C9" s="26" t="s">
        <v>386</v>
      </c>
      <c r="D9" s="45" t="s">
        <v>275</v>
      </c>
      <c r="E9" s="45">
        <v>16</v>
      </c>
      <c r="F9" s="49">
        <v>88.8888888888889</v>
      </c>
      <c r="G9" s="45" t="s">
        <v>32</v>
      </c>
    </row>
    <row r="10" spans="1:7" x14ac:dyDescent="0.25">
      <c r="A10" s="26" t="s">
        <v>387</v>
      </c>
      <c r="B10" s="26" t="s">
        <v>375</v>
      </c>
      <c r="C10" s="26" t="s">
        <v>388</v>
      </c>
      <c r="D10" s="45" t="s">
        <v>272</v>
      </c>
      <c r="E10" s="45" t="s">
        <v>334</v>
      </c>
      <c r="F10" s="49" t="s">
        <v>334</v>
      </c>
      <c r="G10" s="45" t="s">
        <v>334</v>
      </c>
    </row>
    <row r="11" spans="1:7" x14ac:dyDescent="0.25">
      <c r="A11" s="26" t="s">
        <v>389</v>
      </c>
      <c r="B11" s="26" t="s">
        <v>375</v>
      </c>
      <c r="C11" s="26" t="s">
        <v>390</v>
      </c>
      <c r="D11" s="45" t="s">
        <v>272</v>
      </c>
      <c r="E11" s="45">
        <v>16</v>
      </c>
      <c r="F11" s="49">
        <v>88.8888888888889</v>
      </c>
      <c r="G11" s="45" t="s">
        <v>32</v>
      </c>
    </row>
    <row r="12" spans="1:7" x14ac:dyDescent="0.25">
      <c r="A12" s="26" t="s">
        <v>391</v>
      </c>
      <c r="B12" s="26" t="s">
        <v>375</v>
      </c>
      <c r="C12" s="26" t="s">
        <v>392</v>
      </c>
      <c r="D12" s="45" t="s">
        <v>275</v>
      </c>
      <c r="E12" s="45">
        <v>16</v>
      </c>
      <c r="F12" s="49">
        <v>88.8888888888889</v>
      </c>
      <c r="G12" s="45" t="s">
        <v>32</v>
      </c>
    </row>
    <row r="13" spans="1:7" x14ac:dyDescent="0.25">
      <c r="A13" s="26" t="s">
        <v>393</v>
      </c>
      <c r="B13" s="26" t="s">
        <v>375</v>
      </c>
      <c r="C13" s="26" t="s">
        <v>394</v>
      </c>
      <c r="D13" s="45" t="s">
        <v>272</v>
      </c>
      <c r="E13" s="45" t="s">
        <v>334</v>
      </c>
      <c r="F13" s="49" t="s">
        <v>334</v>
      </c>
      <c r="G13" s="45" t="s">
        <v>334</v>
      </c>
    </row>
    <row r="14" spans="1:7" x14ac:dyDescent="0.25">
      <c r="A14" s="26" t="s">
        <v>395</v>
      </c>
      <c r="B14" s="26" t="s">
        <v>375</v>
      </c>
      <c r="C14" s="26" t="s">
        <v>396</v>
      </c>
      <c r="D14" s="45" t="s">
        <v>275</v>
      </c>
      <c r="E14" s="45">
        <v>16</v>
      </c>
      <c r="F14" s="49">
        <v>88.8888888888889</v>
      </c>
      <c r="G14" s="45" t="s">
        <v>32</v>
      </c>
    </row>
    <row r="15" spans="1:7" x14ac:dyDescent="0.25">
      <c r="A15" s="26" t="s">
        <v>397</v>
      </c>
      <c r="B15" s="26" t="s">
        <v>375</v>
      </c>
      <c r="C15" s="26" t="s">
        <v>398</v>
      </c>
      <c r="D15" s="45" t="s">
        <v>275</v>
      </c>
      <c r="E15" s="45">
        <v>16</v>
      </c>
      <c r="F15" s="49">
        <v>88.8888888888889</v>
      </c>
      <c r="G15" s="45" t="s">
        <v>32</v>
      </c>
    </row>
    <row r="16" spans="1:7" x14ac:dyDescent="0.25">
      <c r="A16" s="26" t="s">
        <v>399</v>
      </c>
      <c r="B16" s="26" t="s">
        <v>375</v>
      </c>
      <c r="C16" s="26" t="s">
        <v>400</v>
      </c>
      <c r="D16" s="45" t="s">
        <v>272</v>
      </c>
      <c r="E16" s="45" t="s">
        <v>334</v>
      </c>
      <c r="F16" s="49" t="s">
        <v>334</v>
      </c>
      <c r="G16" s="45" t="s">
        <v>334</v>
      </c>
    </row>
    <row r="17" spans="1:7" x14ac:dyDescent="0.25">
      <c r="A17" s="26" t="s">
        <v>401</v>
      </c>
      <c r="B17" s="26" t="s">
        <v>375</v>
      </c>
      <c r="C17" s="26" t="s">
        <v>402</v>
      </c>
      <c r="D17" s="45" t="s">
        <v>272</v>
      </c>
      <c r="E17" s="45">
        <v>15</v>
      </c>
      <c r="F17" s="49">
        <v>83.3333333333333</v>
      </c>
      <c r="G17" s="45" t="s">
        <v>32</v>
      </c>
    </row>
    <row r="18" spans="1:7" x14ac:dyDescent="0.25">
      <c r="A18" s="26" t="s">
        <v>403</v>
      </c>
      <c r="B18" s="26" t="s">
        <v>375</v>
      </c>
      <c r="C18" s="26" t="s">
        <v>404</v>
      </c>
      <c r="D18" s="45" t="s">
        <v>272</v>
      </c>
      <c r="E18" s="45">
        <v>14</v>
      </c>
      <c r="F18" s="49">
        <v>77.7777777777778</v>
      </c>
      <c r="G18" s="45" t="s">
        <v>29</v>
      </c>
    </row>
    <row r="19" spans="1:7" x14ac:dyDescent="0.25">
      <c r="A19" s="26" t="s">
        <v>405</v>
      </c>
      <c r="B19" s="26" t="s">
        <v>375</v>
      </c>
      <c r="C19" s="26" t="s">
        <v>406</v>
      </c>
      <c r="D19" s="45" t="s">
        <v>272</v>
      </c>
      <c r="E19" s="45">
        <v>14</v>
      </c>
      <c r="F19" s="49">
        <v>77.7777777777778</v>
      </c>
      <c r="G19" s="45" t="s">
        <v>29</v>
      </c>
    </row>
    <row r="20" spans="1:7" x14ac:dyDescent="0.25">
      <c r="A20" s="26" t="s">
        <v>407</v>
      </c>
      <c r="B20" s="26" t="s">
        <v>375</v>
      </c>
      <c r="C20" s="26" t="s">
        <v>408</v>
      </c>
      <c r="D20" s="45" t="s">
        <v>275</v>
      </c>
      <c r="E20" s="45">
        <v>17</v>
      </c>
      <c r="F20" s="49">
        <v>94.4444444444444</v>
      </c>
      <c r="G20" s="45" t="s">
        <v>73</v>
      </c>
    </row>
    <row r="21" spans="1:7" x14ac:dyDescent="0.25">
      <c r="A21" s="26" t="s">
        <v>409</v>
      </c>
      <c r="B21" s="26" t="s">
        <v>375</v>
      </c>
      <c r="C21" s="26" t="s">
        <v>410</v>
      </c>
      <c r="D21" s="45" t="s">
        <v>275</v>
      </c>
      <c r="E21" s="45">
        <v>16</v>
      </c>
      <c r="F21" s="49">
        <v>88.8888888888889</v>
      </c>
      <c r="G21" s="45" t="s">
        <v>32</v>
      </c>
    </row>
    <row r="22" spans="1:7" x14ac:dyDescent="0.25">
      <c r="A22" s="26" t="s">
        <v>411</v>
      </c>
      <c r="B22" s="26" t="s">
        <v>375</v>
      </c>
      <c r="C22" s="26" t="s">
        <v>412</v>
      </c>
      <c r="D22" s="45" t="s">
        <v>275</v>
      </c>
      <c r="E22" s="45" t="s">
        <v>334</v>
      </c>
      <c r="F22" s="49" t="s">
        <v>334</v>
      </c>
      <c r="G22" s="45" t="s">
        <v>334</v>
      </c>
    </row>
    <row r="23" spans="1:7" x14ac:dyDescent="0.25">
      <c r="A23" s="26" t="s">
        <v>413</v>
      </c>
      <c r="B23" s="26" t="s">
        <v>375</v>
      </c>
      <c r="C23" s="26" t="s">
        <v>414</v>
      </c>
      <c r="D23" s="45" t="s">
        <v>275</v>
      </c>
      <c r="E23" s="45">
        <v>17</v>
      </c>
      <c r="F23" s="49">
        <v>94.4444444444444</v>
      </c>
      <c r="G23" s="45" t="s">
        <v>73</v>
      </c>
    </row>
    <row r="24" spans="1:7" x14ac:dyDescent="0.25">
      <c r="A24" s="26" t="s">
        <v>415</v>
      </c>
      <c r="B24" s="26" t="s">
        <v>375</v>
      </c>
      <c r="C24" s="26" t="s">
        <v>416</v>
      </c>
      <c r="D24" s="45" t="s">
        <v>272</v>
      </c>
      <c r="E24" s="45">
        <v>14</v>
      </c>
      <c r="F24" s="49">
        <v>77.7777777777778</v>
      </c>
      <c r="G24" s="45" t="s">
        <v>29</v>
      </c>
    </row>
    <row r="25" spans="1:7" x14ac:dyDescent="0.25">
      <c r="A25" s="26" t="s">
        <v>417</v>
      </c>
      <c r="B25" s="26" t="s">
        <v>375</v>
      </c>
      <c r="C25" s="26" t="s">
        <v>418</v>
      </c>
      <c r="D25" s="45" t="s">
        <v>275</v>
      </c>
      <c r="E25" s="45">
        <v>16</v>
      </c>
      <c r="F25" s="49">
        <v>88.8888888888889</v>
      </c>
      <c r="G25" s="45" t="s">
        <v>32</v>
      </c>
    </row>
    <row r="26" spans="1:7" x14ac:dyDescent="0.25">
      <c r="A26" s="26" t="s">
        <v>419</v>
      </c>
      <c r="B26" s="26" t="s">
        <v>375</v>
      </c>
      <c r="C26" s="26" t="s">
        <v>420</v>
      </c>
      <c r="D26" s="45" t="s">
        <v>272</v>
      </c>
      <c r="E26" s="45">
        <v>16</v>
      </c>
      <c r="F26" s="49">
        <v>88.8888888888889</v>
      </c>
      <c r="G26" s="45" t="s">
        <v>32</v>
      </c>
    </row>
    <row r="27" spans="1:7" x14ac:dyDescent="0.25">
      <c r="A27" s="26" t="s">
        <v>421</v>
      </c>
      <c r="B27" s="26" t="s">
        <v>375</v>
      </c>
      <c r="C27" s="26" t="s">
        <v>422</v>
      </c>
      <c r="D27" s="45" t="s">
        <v>275</v>
      </c>
      <c r="E27" s="45" t="s">
        <v>334</v>
      </c>
      <c r="F27" s="49" t="s">
        <v>334</v>
      </c>
      <c r="G27" s="45" t="s">
        <v>334</v>
      </c>
    </row>
    <row r="28" spans="1:7" x14ac:dyDescent="0.25">
      <c r="A28" s="26" t="s">
        <v>423</v>
      </c>
      <c r="B28" s="26" t="s">
        <v>375</v>
      </c>
      <c r="C28" s="26" t="s">
        <v>424</v>
      </c>
      <c r="D28" s="45" t="s">
        <v>275</v>
      </c>
      <c r="E28" s="45" t="s">
        <v>334</v>
      </c>
      <c r="F28" s="49" t="s">
        <v>334</v>
      </c>
      <c r="G28" s="45" t="s">
        <v>334</v>
      </c>
    </row>
    <row r="29" spans="1:7" x14ac:dyDescent="0.25">
      <c r="A29" s="26" t="s">
        <v>425</v>
      </c>
      <c r="B29" s="26" t="s">
        <v>375</v>
      </c>
      <c r="C29" s="26" t="s">
        <v>426</v>
      </c>
      <c r="D29" s="45" t="s">
        <v>272</v>
      </c>
      <c r="E29" s="45">
        <v>16</v>
      </c>
      <c r="F29" s="49">
        <v>88.8888888888889</v>
      </c>
      <c r="G29" s="45" t="s">
        <v>32</v>
      </c>
    </row>
    <row r="30" spans="1:7" x14ac:dyDescent="0.25">
      <c r="A30" s="26" t="s">
        <v>427</v>
      </c>
      <c r="B30" s="26" t="s">
        <v>375</v>
      </c>
      <c r="C30" s="26" t="s">
        <v>428</v>
      </c>
      <c r="D30" s="45" t="s">
        <v>275</v>
      </c>
      <c r="E30" s="45">
        <v>16</v>
      </c>
      <c r="F30" s="49">
        <v>88.8888888888889</v>
      </c>
      <c r="G30" s="45" t="s">
        <v>32</v>
      </c>
    </row>
    <row r="31" spans="1:7" x14ac:dyDescent="0.25">
      <c r="A31" s="26" t="s">
        <v>429</v>
      </c>
      <c r="B31" s="26" t="s">
        <v>375</v>
      </c>
      <c r="C31" s="26" t="s">
        <v>430</v>
      </c>
      <c r="D31" s="45" t="s">
        <v>272</v>
      </c>
      <c r="E31" s="45" t="s">
        <v>334</v>
      </c>
      <c r="F31" s="49" t="s">
        <v>334</v>
      </c>
      <c r="G31" s="45" t="s">
        <v>334</v>
      </c>
    </row>
    <row r="32" spans="1:7" x14ac:dyDescent="0.25">
      <c r="A32" s="26" t="s">
        <v>431</v>
      </c>
      <c r="B32" s="26" t="s">
        <v>375</v>
      </c>
      <c r="C32" s="26" t="s">
        <v>432</v>
      </c>
      <c r="D32" s="45" t="s">
        <v>275</v>
      </c>
      <c r="E32" s="45">
        <v>17</v>
      </c>
      <c r="F32" s="49">
        <v>94.4444444444444</v>
      </c>
      <c r="G32" s="45" t="s">
        <v>73</v>
      </c>
    </row>
    <row r="33" spans="1:7" x14ac:dyDescent="0.25">
      <c r="A33" s="26" t="s">
        <v>433</v>
      </c>
      <c r="B33" s="26" t="s">
        <v>375</v>
      </c>
      <c r="C33" s="26" t="s">
        <v>434</v>
      </c>
      <c r="D33" s="45" t="s">
        <v>272</v>
      </c>
      <c r="E33" s="45">
        <v>15</v>
      </c>
      <c r="F33" s="49">
        <v>83.3333333333333</v>
      </c>
      <c r="G33" s="45" t="s">
        <v>32</v>
      </c>
    </row>
    <row r="34" spans="1:7" x14ac:dyDescent="0.25">
      <c r="A34" s="26" t="s">
        <v>435</v>
      </c>
      <c r="B34" s="26" t="s">
        <v>375</v>
      </c>
      <c r="C34" s="26" t="s">
        <v>436</v>
      </c>
      <c r="D34" s="45" t="s">
        <v>272</v>
      </c>
      <c r="E34" s="45">
        <v>15</v>
      </c>
      <c r="F34" s="49">
        <v>83.3333333333333</v>
      </c>
      <c r="G34" s="45" t="s">
        <v>32</v>
      </c>
    </row>
    <row r="35" spans="1:7" x14ac:dyDescent="0.25">
      <c r="A35" s="26" t="s">
        <v>437</v>
      </c>
      <c r="B35" s="26" t="s">
        <v>375</v>
      </c>
      <c r="C35" s="26" t="s">
        <v>438</v>
      </c>
      <c r="D35" s="45" t="s">
        <v>275</v>
      </c>
      <c r="E35" s="45">
        <v>17</v>
      </c>
      <c r="F35" s="49">
        <v>94.4444444444444</v>
      </c>
      <c r="G35" s="45" t="s">
        <v>73</v>
      </c>
    </row>
    <row r="36" spans="1:7" x14ac:dyDescent="0.25">
      <c r="A36" s="26" t="s">
        <v>439</v>
      </c>
      <c r="B36" s="26" t="s">
        <v>375</v>
      </c>
      <c r="C36" s="26" t="s">
        <v>440</v>
      </c>
      <c r="D36" s="45" t="s">
        <v>275</v>
      </c>
      <c r="E36" s="45">
        <v>17</v>
      </c>
      <c r="F36" s="49">
        <v>94.4444444444444</v>
      </c>
      <c r="G36" s="45" t="s">
        <v>73</v>
      </c>
    </row>
    <row r="37" spans="1:7" x14ac:dyDescent="0.25">
      <c r="A37" s="26" t="s">
        <v>441</v>
      </c>
      <c r="B37" s="26" t="s">
        <v>375</v>
      </c>
      <c r="C37" s="26" t="s">
        <v>442</v>
      </c>
      <c r="D37" s="45" t="s">
        <v>275</v>
      </c>
      <c r="E37" s="45" t="s">
        <v>334</v>
      </c>
      <c r="F37" s="49" t="s">
        <v>334</v>
      </c>
      <c r="G37" s="45" t="s">
        <v>334</v>
      </c>
    </row>
    <row r="38" spans="1:7" x14ac:dyDescent="0.25">
      <c r="A38" s="26" t="s">
        <v>443</v>
      </c>
      <c r="B38" s="26" t="s">
        <v>375</v>
      </c>
      <c r="C38" s="26" t="s">
        <v>444</v>
      </c>
      <c r="D38" s="45" t="s">
        <v>275</v>
      </c>
      <c r="E38" s="45">
        <v>18</v>
      </c>
      <c r="F38" s="49">
        <v>100</v>
      </c>
      <c r="G38" s="45" t="s">
        <v>73</v>
      </c>
    </row>
    <row r="39" spans="1:7" x14ac:dyDescent="0.25">
      <c r="A39" s="26" t="s">
        <v>445</v>
      </c>
      <c r="B39" s="26" t="s">
        <v>375</v>
      </c>
      <c r="C39" s="26" t="s">
        <v>446</v>
      </c>
      <c r="D39" s="45" t="s">
        <v>275</v>
      </c>
      <c r="E39" s="45">
        <v>17</v>
      </c>
      <c r="F39" s="49">
        <v>94.4444444444444</v>
      </c>
      <c r="G39" s="45" t="s">
        <v>73</v>
      </c>
    </row>
    <row r="40" spans="1:7" x14ac:dyDescent="0.25">
      <c r="A40" s="26" t="s">
        <v>447</v>
      </c>
      <c r="B40" s="26" t="s">
        <v>375</v>
      </c>
      <c r="C40" s="26" t="s">
        <v>448</v>
      </c>
      <c r="D40" s="45" t="s">
        <v>275</v>
      </c>
      <c r="E40" s="45">
        <v>16</v>
      </c>
      <c r="F40" s="49">
        <v>88.8888888888889</v>
      </c>
      <c r="G40" s="45" t="s">
        <v>32</v>
      </c>
    </row>
    <row r="41" spans="1:7" x14ac:dyDescent="0.25">
      <c r="A41" s="26" t="s">
        <v>449</v>
      </c>
      <c r="B41" s="26" t="s">
        <v>375</v>
      </c>
      <c r="C41" s="26" t="s">
        <v>450</v>
      </c>
      <c r="D41" s="45" t="s">
        <v>275</v>
      </c>
      <c r="E41" s="45">
        <v>16</v>
      </c>
      <c r="F41" s="49">
        <v>88.8888888888889</v>
      </c>
      <c r="G41" s="45" t="s">
        <v>32</v>
      </c>
    </row>
    <row r="42" spans="1:7" x14ac:dyDescent="0.25">
      <c r="A42" s="26" t="s">
        <v>451</v>
      </c>
      <c r="B42" s="26" t="s">
        <v>375</v>
      </c>
      <c r="C42" s="26" t="s">
        <v>452</v>
      </c>
      <c r="D42" s="45" t="s">
        <v>272</v>
      </c>
      <c r="E42" s="45">
        <v>17</v>
      </c>
      <c r="F42" s="49">
        <v>94.4444444444444</v>
      </c>
      <c r="G42" s="45" t="s">
        <v>73</v>
      </c>
    </row>
    <row r="43" spans="1:7" x14ac:dyDescent="0.25">
      <c r="A43" s="26" t="s">
        <v>453</v>
      </c>
      <c r="B43" s="26" t="s">
        <v>375</v>
      </c>
      <c r="C43" s="26" t="s">
        <v>454</v>
      </c>
      <c r="D43" s="45" t="s">
        <v>275</v>
      </c>
      <c r="E43" s="45" t="s">
        <v>334</v>
      </c>
      <c r="F43" s="45" t="s">
        <v>334</v>
      </c>
      <c r="G43" s="45" t="s">
        <v>334</v>
      </c>
    </row>
    <row r="44" spans="1:7" x14ac:dyDescent="0.25">
      <c r="A44" s="26" t="s">
        <v>455</v>
      </c>
      <c r="B44" s="26" t="s">
        <v>375</v>
      </c>
      <c r="C44" s="26" t="s">
        <v>456</v>
      </c>
      <c r="D44" s="45" t="s">
        <v>275</v>
      </c>
      <c r="E44" s="45" t="s">
        <v>334</v>
      </c>
      <c r="F44" s="45" t="s">
        <v>334</v>
      </c>
      <c r="G44" s="45" t="s">
        <v>334</v>
      </c>
    </row>
    <row r="45" spans="1:7" x14ac:dyDescent="0.25">
      <c r="A45" s="26"/>
      <c r="B45" s="26"/>
      <c r="C45" s="26"/>
      <c r="D45" s="45"/>
      <c r="E45" s="45"/>
      <c r="F45" s="45"/>
      <c r="G45" s="45"/>
    </row>
    <row r="46" spans="1:7" x14ac:dyDescent="0.25">
      <c r="A46" s="26"/>
      <c r="B46" s="26"/>
      <c r="C46" s="26"/>
      <c r="D46" s="45"/>
      <c r="E46" s="45"/>
      <c r="F46" s="45"/>
      <c r="G46" s="45"/>
    </row>
    <row r="47" spans="1:7" x14ac:dyDescent="0.25">
      <c r="A47" s="26"/>
      <c r="B47" s="26"/>
      <c r="C47" s="26"/>
      <c r="D47" s="45"/>
      <c r="E47" s="45"/>
      <c r="F47" s="45"/>
      <c r="G47" s="45"/>
    </row>
    <row r="48" spans="1:7" x14ac:dyDescent="0.25">
      <c r="A48" s="26"/>
      <c r="B48" s="26"/>
      <c r="C48" s="26"/>
      <c r="D48" s="45"/>
      <c r="E48" s="45"/>
      <c r="F48" s="45"/>
      <c r="G48" s="45"/>
    </row>
    <row r="49" spans="1:7" x14ac:dyDescent="0.25">
      <c r="A49" s="26"/>
      <c r="B49" s="26"/>
      <c r="C49" s="26"/>
      <c r="D49" s="45"/>
      <c r="E49" s="45"/>
      <c r="F49" s="45"/>
      <c r="G49" s="45"/>
    </row>
    <row r="50" spans="1:7" x14ac:dyDescent="0.25">
      <c r="A50" s="26" t="s">
        <v>73</v>
      </c>
      <c r="B50" s="26" t="s">
        <v>375</v>
      </c>
      <c r="C50" s="26">
        <v>8</v>
      </c>
      <c r="D50" s="45"/>
      <c r="E50" s="45"/>
      <c r="F50" s="45"/>
      <c r="G50" s="45"/>
    </row>
    <row r="51" spans="1:7" x14ac:dyDescent="0.25">
      <c r="A51" s="26" t="s">
        <v>32</v>
      </c>
      <c r="B51" s="26" t="s">
        <v>375</v>
      </c>
      <c r="C51" s="26">
        <v>20</v>
      </c>
      <c r="D51" s="45"/>
      <c r="E51" s="45"/>
      <c r="F51" s="45"/>
      <c r="G51" s="45"/>
    </row>
    <row r="52" spans="1:7" x14ac:dyDescent="0.25">
      <c r="A52" s="26" t="s">
        <v>29</v>
      </c>
      <c r="B52" s="26" t="s">
        <v>375</v>
      </c>
      <c r="C52" s="26">
        <v>3</v>
      </c>
      <c r="D52" s="45"/>
      <c r="E52" s="45"/>
      <c r="F52" s="45"/>
      <c r="G52" s="45"/>
    </row>
    <row r="53" spans="1:7" x14ac:dyDescent="0.25">
      <c r="A53" s="26" t="s">
        <v>37</v>
      </c>
      <c r="B53" s="26" t="s">
        <v>375</v>
      </c>
      <c r="C53" s="26">
        <v>0</v>
      </c>
      <c r="D53" s="45"/>
      <c r="E53" s="45"/>
      <c r="F53" s="45"/>
      <c r="G53" s="45"/>
    </row>
    <row r="54" spans="1:7" x14ac:dyDescent="0.25">
      <c r="A54" s="26" t="s">
        <v>46</v>
      </c>
      <c r="B54" s="26" t="s">
        <v>375</v>
      </c>
      <c r="C54" s="26">
        <v>0</v>
      </c>
      <c r="D54" s="45"/>
      <c r="E54" s="45"/>
      <c r="F54" s="45"/>
      <c r="G54" s="45"/>
    </row>
    <row r="55" spans="1:7" x14ac:dyDescent="0.25">
      <c r="A55" s="26" t="s">
        <v>40</v>
      </c>
      <c r="B55" s="26" t="s">
        <v>375</v>
      </c>
      <c r="C55" s="26">
        <v>0</v>
      </c>
      <c r="D55" s="45"/>
      <c r="E55" s="45"/>
      <c r="F55" s="45"/>
      <c r="G55" s="45"/>
    </row>
    <row r="56" spans="1:7" x14ac:dyDescent="0.25">
      <c r="A56" s="26" t="s">
        <v>98</v>
      </c>
      <c r="B56" s="26" t="s">
        <v>375</v>
      </c>
      <c r="C56" s="26">
        <v>0</v>
      </c>
      <c r="D56" s="45"/>
      <c r="E56" s="45"/>
      <c r="F56" s="45"/>
      <c r="G56" s="45"/>
    </row>
    <row r="57" spans="1:7" x14ac:dyDescent="0.25">
      <c r="A57" s="26" t="s">
        <v>106</v>
      </c>
      <c r="B57" s="26" t="s">
        <v>375</v>
      </c>
      <c r="C57" s="26">
        <v>0</v>
      </c>
      <c r="D57" s="45"/>
      <c r="E57" s="45"/>
      <c r="F57" s="45"/>
      <c r="G57" s="45"/>
    </row>
    <row r="58" spans="1:7" x14ac:dyDescent="0.25">
      <c r="A58" s="26" t="s">
        <v>719</v>
      </c>
      <c r="B58" s="26" t="s">
        <v>375</v>
      </c>
      <c r="C58" s="28">
        <v>1</v>
      </c>
      <c r="D58" s="45"/>
      <c r="E58" s="45"/>
      <c r="F58" s="45"/>
      <c r="G58" s="45"/>
    </row>
    <row r="59" spans="1:7" x14ac:dyDescent="0.25">
      <c r="A59" s="26" t="s">
        <v>720</v>
      </c>
      <c r="B59" s="26" t="s">
        <v>375</v>
      </c>
      <c r="C59" s="28">
        <v>0.90322580645161288</v>
      </c>
      <c r="D59" s="45"/>
      <c r="E59" s="45"/>
      <c r="F59" s="45"/>
      <c r="G59" s="45"/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82B9D-4A86-463A-9E7E-8075E07AA43A}">
  <dimension ref="B1:M10"/>
  <sheetViews>
    <sheetView workbookViewId="0">
      <selection activeCell="O7" sqref="O7"/>
    </sheetView>
  </sheetViews>
  <sheetFormatPr defaultRowHeight="15" x14ac:dyDescent="0.25"/>
  <sheetData>
    <row r="1" spans="2:13" ht="15" customHeight="1" x14ac:dyDescent="0.25">
      <c r="B1" s="55" t="s">
        <v>724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2:13" ht="38.25" customHeight="1" x14ac:dyDescent="0.25"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2:13" ht="19.5" customHeight="1" x14ac:dyDescent="0.25">
      <c r="B3" s="57"/>
      <c r="C3" s="57"/>
      <c r="D3" s="57"/>
      <c r="E3" s="57"/>
      <c r="F3" s="57"/>
      <c r="G3" s="57"/>
      <c r="H3" s="57"/>
      <c r="I3" s="57"/>
      <c r="J3" s="42" t="s">
        <v>723</v>
      </c>
      <c r="K3" s="42"/>
      <c r="L3" s="42"/>
      <c r="M3" s="57"/>
    </row>
    <row r="4" spans="2:13" x14ac:dyDescent="0.25">
      <c r="B4" s="30" t="s">
        <v>721</v>
      </c>
      <c r="C4" s="30" t="s">
        <v>722</v>
      </c>
      <c r="D4" s="30" t="s">
        <v>73</v>
      </c>
      <c r="E4" s="30" t="s">
        <v>32</v>
      </c>
      <c r="F4" s="30" t="s">
        <v>29</v>
      </c>
      <c r="G4" s="30" t="s">
        <v>37</v>
      </c>
      <c r="H4" s="30" t="s">
        <v>46</v>
      </c>
      <c r="I4" s="30" t="s">
        <v>40</v>
      </c>
      <c r="J4" s="30" t="s">
        <v>98</v>
      </c>
      <c r="K4" s="30" t="s">
        <v>106</v>
      </c>
      <c r="L4" s="30" t="s">
        <v>719</v>
      </c>
      <c r="M4" s="30" t="s">
        <v>720</v>
      </c>
    </row>
    <row r="5" spans="2:13" x14ac:dyDescent="0.25">
      <c r="B5" s="31" t="s">
        <v>458</v>
      </c>
      <c r="C5" s="26">
        <f>SUM(D5:K5)</f>
        <v>42</v>
      </c>
      <c r="D5" s="26">
        <f>COUNTIFS(DATA!$G:$G,Graph!D$4,DATA!$B:$B,Graph!$B5)</f>
        <v>2</v>
      </c>
      <c r="E5" s="26">
        <f>COUNTIFS(DATA!$G:$G,Graph!E$4,DATA!$B:$B,Graph!$B5)</f>
        <v>19</v>
      </c>
      <c r="F5" s="26">
        <f>COUNTIFS(DATA!$G:$G,Graph!F$4,DATA!$B:$B,Graph!$B5)</f>
        <v>17</v>
      </c>
      <c r="G5" s="26">
        <f>COUNTIFS(DATA!$G:$G,Graph!G$4,DATA!$B:$B,Graph!$B5)</f>
        <v>3</v>
      </c>
      <c r="H5" s="26">
        <f>COUNTIFS(DATA!$G:$G,Graph!H$4,DATA!$B:$B,Graph!$B5)</f>
        <v>0</v>
      </c>
      <c r="I5" s="26">
        <f>COUNTIFS(DATA!$G:$G,Graph!I$4,DATA!$B:$B,Graph!$B5)</f>
        <v>0</v>
      </c>
      <c r="J5" s="26">
        <f>COUNTIFS(DATA!$G:$G,Graph!J$4,DATA!$B:$B,Graph!$B5)</f>
        <v>0</v>
      </c>
      <c r="K5" s="26">
        <f>COUNTIFS(DATA!$G:$G,Graph!K$4,DATA!$B:$B,Graph!$B5)</f>
        <v>1</v>
      </c>
      <c r="L5" s="33">
        <f>SUM(D5:G5)/SUM(D5:K5)</f>
        <v>0.97619047619047616</v>
      </c>
      <c r="M5" s="33">
        <f>SUM(D5:E5)/SUM(D5:K5)</f>
        <v>0.5</v>
      </c>
    </row>
    <row r="6" spans="2:13" x14ac:dyDescent="0.25">
      <c r="B6" s="31" t="s">
        <v>548</v>
      </c>
      <c r="C6" s="26">
        <f t="shared" ref="C6:C9" si="0">SUM(D6:K6)</f>
        <v>40</v>
      </c>
      <c r="D6" s="26">
        <f>COUNTIFS(DATA!$G:$G,Graph!D$4,DATA!$B:$B,Graph!$B6)</f>
        <v>0</v>
      </c>
      <c r="E6" s="26">
        <f>COUNTIFS(DATA!$G:$G,Graph!E$4,DATA!$B:$B,Graph!$B6)</f>
        <v>8</v>
      </c>
      <c r="F6" s="26">
        <f>COUNTIFS(DATA!$G:$G,Graph!F$4,DATA!$B:$B,Graph!$B6)</f>
        <v>9</v>
      </c>
      <c r="G6" s="26">
        <f>COUNTIFS(DATA!$G:$G,Graph!G$4,DATA!$B:$B,Graph!$B6)</f>
        <v>12</v>
      </c>
      <c r="H6" s="26">
        <f>COUNTIFS(DATA!$G:$G,Graph!H$4,DATA!$B:$B,Graph!$B6)</f>
        <v>7</v>
      </c>
      <c r="I6" s="26">
        <f>COUNTIFS(DATA!$G:$G,Graph!I$4,DATA!$B:$B,Graph!$B6)</f>
        <v>3</v>
      </c>
      <c r="J6" s="26">
        <f>COUNTIFS(DATA!$G:$G,Graph!J$4,DATA!$B:$B,Graph!$B6)</f>
        <v>1</v>
      </c>
      <c r="K6" s="26">
        <f>COUNTIFS(DATA!$G:$G,Graph!K$4,DATA!$B:$B,Graph!$B6)</f>
        <v>0</v>
      </c>
      <c r="L6" s="33">
        <f t="shared" ref="L6:L10" si="1">SUM(D6:G6)/SUM(D6:K6)</f>
        <v>0.72499999999999998</v>
      </c>
      <c r="M6" s="33">
        <f t="shared" ref="M6:M10" si="2">SUM(D6:E6)/SUM(D6:K6)</f>
        <v>0.2</v>
      </c>
    </row>
    <row r="7" spans="2:13" x14ac:dyDescent="0.25">
      <c r="B7" s="31" t="s">
        <v>635</v>
      </c>
      <c r="C7" s="26">
        <f t="shared" si="0"/>
        <v>39</v>
      </c>
      <c r="D7" s="26">
        <f>COUNTIFS(DATA!$G:$G,Graph!D$4,DATA!$B:$B,Graph!$B7)</f>
        <v>12</v>
      </c>
      <c r="E7" s="26">
        <f>COUNTIFS(DATA!$G:$G,Graph!E$4,DATA!$B:$B,Graph!$B7)</f>
        <v>19</v>
      </c>
      <c r="F7" s="26">
        <f>COUNTIFS(DATA!$G:$G,Graph!F$4,DATA!$B:$B,Graph!$B7)</f>
        <v>5</v>
      </c>
      <c r="G7" s="26">
        <f>COUNTIFS(DATA!$G:$G,Graph!G$4,DATA!$B:$B,Graph!$B7)</f>
        <v>2</v>
      </c>
      <c r="H7" s="26">
        <f>COUNTIFS(DATA!$G:$G,Graph!H$4,DATA!$B:$B,Graph!$B7)</f>
        <v>1</v>
      </c>
      <c r="I7" s="26">
        <f>COUNTIFS(DATA!$G:$G,Graph!I$4,DATA!$B:$B,Graph!$B7)</f>
        <v>0</v>
      </c>
      <c r="J7" s="26">
        <f>COUNTIFS(DATA!$G:$G,Graph!J$4,DATA!$B:$B,Graph!$B7)</f>
        <v>0</v>
      </c>
      <c r="K7" s="26">
        <f>COUNTIFS(DATA!$G:$G,Graph!K$4,DATA!$B:$B,Graph!$B7)</f>
        <v>0</v>
      </c>
      <c r="L7" s="33">
        <f t="shared" si="1"/>
        <v>0.97435897435897434</v>
      </c>
      <c r="M7" s="33">
        <f t="shared" si="2"/>
        <v>0.79487179487179482</v>
      </c>
    </row>
    <row r="8" spans="2:13" x14ac:dyDescent="0.25">
      <c r="B8" s="31" t="s">
        <v>270</v>
      </c>
      <c r="C8" s="26">
        <f t="shared" si="0"/>
        <v>45</v>
      </c>
      <c r="D8" s="26">
        <f>COUNTIFS(DATA!$G:$G,Graph!D$4,DATA!$B:$B,Graph!$B8)</f>
        <v>7</v>
      </c>
      <c r="E8" s="26">
        <f>COUNTIFS(DATA!$G:$G,Graph!E$4,DATA!$B:$B,Graph!$B8)</f>
        <v>20</v>
      </c>
      <c r="F8" s="26">
        <f>COUNTIFS(DATA!$G:$G,Graph!F$4,DATA!$B:$B,Graph!$B8)</f>
        <v>6</v>
      </c>
      <c r="G8" s="26">
        <f>COUNTIFS(DATA!$G:$G,Graph!G$4,DATA!$B:$B,Graph!$B8)</f>
        <v>9</v>
      </c>
      <c r="H8" s="26">
        <f>COUNTIFS(DATA!$G:$G,Graph!H$4,DATA!$B:$B,Graph!$B8)</f>
        <v>1</v>
      </c>
      <c r="I8" s="26">
        <f>COUNTIFS(DATA!$G:$G,Graph!I$4,DATA!$B:$B,Graph!$B8)</f>
        <v>0</v>
      </c>
      <c r="J8" s="26">
        <f>COUNTIFS(DATA!$G:$G,Graph!J$4,DATA!$B:$B,Graph!$B8)</f>
        <v>2</v>
      </c>
      <c r="K8" s="26">
        <f>COUNTIFS(DATA!$G:$G,Graph!K$4,DATA!$B:$B,Graph!$B8)</f>
        <v>0</v>
      </c>
      <c r="L8" s="33">
        <f t="shared" si="1"/>
        <v>0.93333333333333335</v>
      </c>
      <c r="M8" s="33">
        <f t="shared" si="2"/>
        <v>0.6</v>
      </c>
    </row>
    <row r="9" spans="2:13" x14ac:dyDescent="0.25">
      <c r="B9" s="31" t="s">
        <v>375</v>
      </c>
      <c r="C9" s="26">
        <f t="shared" si="0"/>
        <v>31</v>
      </c>
      <c r="D9" s="26">
        <f>COUNTIFS(DATA!$G:$G,Graph!D$4,DATA!$B:$B,Graph!$B9)</f>
        <v>8</v>
      </c>
      <c r="E9" s="26">
        <f>COUNTIFS(DATA!$G:$G,Graph!E$4,DATA!$B:$B,Graph!$B9)</f>
        <v>20</v>
      </c>
      <c r="F9" s="26">
        <f>COUNTIFS(DATA!$G:$G,Graph!F$4,DATA!$B:$B,Graph!$B9)</f>
        <v>3</v>
      </c>
      <c r="G9" s="26">
        <f>COUNTIFS(DATA!$G:$G,Graph!G$4,DATA!$B:$B,Graph!$B9)</f>
        <v>0</v>
      </c>
      <c r="H9" s="26">
        <f>COUNTIFS(DATA!$G:$G,Graph!H$4,DATA!$B:$B,Graph!$B9)</f>
        <v>0</v>
      </c>
      <c r="I9" s="26">
        <f>COUNTIFS(DATA!$G:$G,Graph!I$4,DATA!$B:$B,Graph!$B9)</f>
        <v>0</v>
      </c>
      <c r="J9" s="26">
        <f>COUNTIFS(DATA!$G:$G,Graph!J$4,DATA!$B:$B,Graph!$B9)</f>
        <v>0</v>
      </c>
      <c r="K9" s="26">
        <f>COUNTIFS(DATA!$G:$G,Graph!K$4,DATA!$B:$B,Graph!$B9)</f>
        <v>0</v>
      </c>
      <c r="L9" s="33">
        <f t="shared" si="1"/>
        <v>1</v>
      </c>
      <c r="M9" s="33">
        <f t="shared" si="2"/>
        <v>0.90322580645161288</v>
      </c>
    </row>
    <row r="10" spans="2:13" x14ac:dyDescent="0.25">
      <c r="B10" s="32" t="s">
        <v>722</v>
      </c>
      <c r="C10" s="32">
        <f>SUM(C5:C9)</f>
        <v>197</v>
      </c>
      <c r="D10" s="32">
        <f t="shared" ref="D10:K10" si="3">SUM(D5:D9)</f>
        <v>29</v>
      </c>
      <c r="E10" s="32">
        <f t="shared" si="3"/>
        <v>86</v>
      </c>
      <c r="F10" s="32">
        <f t="shared" si="3"/>
        <v>40</v>
      </c>
      <c r="G10" s="32">
        <f t="shared" si="3"/>
        <v>26</v>
      </c>
      <c r="H10" s="32">
        <f t="shared" si="3"/>
        <v>9</v>
      </c>
      <c r="I10" s="32">
        <f t="shared" si="3"/>
        <v>3</v>
      </c>
      <c r="J10" s="32">
        <f t="shared" si="3"/>
        <v>3</v>
      </c>
      <c r="K10" s="32">
        <f t="shared" si="3"/>
        <v>1</v>
      </c>
      <c r="L10" s="33">
        <f t="shared" si="1"/>
        <v>0.91878172588832485</v>
      </c>
      <c r="M10" s="33">
        <f t="shared" si="2"/>
        <v>0.58375634517766495</v>
      </c>
    </row>
  </sheetData>
  <mergeCells count="1">
    <mergeCell ref="B1:M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11G анги</vt:lpstr>
      <vt:lpstr>DATA</vt:lpstr>
      <vt:lpstr>11а</vt:lpstr>
      <vt:lpstr>11б</vt:lpstr>
      <vt:lpstr>11в</vt:lpstr>
      <vt:lpstr>11г</vt:lpstr>
      <vt:lpstr>11Д</vt:lpstr>
      <vt:lpstr>Graph</vt:lpstr>
      <vt:lpstr>DATA!Print_Area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2019-12-16T10:48:36Z</cp:lastPrinted>
  <dcterms:created xsi:type="dcterms:W3CDTF">2019-12-16T08:25:50Z</dcterms:created>
  <dcterms:modified xsi:type="dcterms:W3CDTF">2019-12-16T11:37:12Z</dcterms:modified>
</cp:coreProperties>
</file>