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60" i="1" l="1"/>
  <c r="E60" i="1"/>
  <c r="D61" i="1"/>
  <c r="E61" i="1"/>
  <c r="E62" i="1" s="1"/>
  <c r="C61" i="1"/>
  <c r="C62" i="1" s="1"/>
  <c r="C60" i="1"/>
  <c r="F59" i="1"/>
  <c r="G59" i="1" s="1"/>
  <c r="H59" i="1" s="1"/>
  <c r="D62" i="1" l="1"/>
  <c r="F6" i="1"/>
  <c r="G6" i="1" s="1"/>
  <c r="H6" i="1" s="1"/>
  <c r="F7" i="1"/>
  <c r="G7" i="1" s="1"/>
  <c r="H7" i="1" s="1"/>
  <c r="F8" i="1"/>
  <c r="G8" i="1" s="1"/>
  <c r="H8" i="1" s="1"/>
  <c r="F9" i="1"/>
  <c r="G9" i="1" s="1"/>
  <c r="H9" i="1" s="1"/>
  <c r="F10" i="1"/>
  <c r="G10" i="1" s="1"/>
  <c r="H10" i="1" s="1"/>
  <c r="F11" i="1"/>
  <c r="G11" i="1" s="1"/>
  <c r="H11" i="1" s="1"/>
  <c r="F12" i="1"/>
  <c r="G12" i="1" s="1"/>
  <c r="H12" i="1" s="1"/>
  <c r="F13" i="1"/>
  <c r="G13" i="1" s="1"/>
  <c r="H13" i="1" s="1"/>
  <c r="F14" i="1"/>
  <c r="G14" i="1" s="1"/>
  <c r="H14" i="1" s="1"/>
  <c r="F15" i="1"/>
  <c r="G15" i="1" s="1"/>
  <c r="H15" i="1" s="1"/>
  <c r="F16" i="1"/>
  <c r="G16" i="1" s="1"/>
  <c r="H16" i="1" s="1"/>
  <c r="F17" i="1"/>
  <c r="F18" i="1"/>
  <c r="G18" i="1" s="1"/>
  <c r="H18" i="1" s="1"/>
  <c r="F19" i="1"/>
  <c r="G19" i="1" s="1"/>
  <c r="H19" i="1" s="1"/>
  <c r="F20" i="1"/>
  <c r="G20" i="1" s="1"/>
  <c r="H20" i="1" s="1"/>
  <c r="F21" i="1"/>
  <c r="G21" i="1" s="1"/>
  <c r="H21" i="1" s="1"/>
  <c r="F22" i="1"/>
  <c r="G22" i="1" s="1"/>
  <c r="H22" i="1" s="1"/>
  <c r="F23" i="1"/>
  <c r="G23" i="1" s="1"/>
  <c r="H23" i="1" s="1"/>
  <c r="F24" i="1"/>
  <c r="G24" i="1" s="1"/>
  <c r="H24" i="1" s="1"/>
  <c r="F25" i="1"/>
  <c r="G25" i="1" s="1"/>
  <c r="H25" i="1" s="1"/>
  <c r="F26" i="1"/>
  <c r="G26" i="1" s="1"/>
  <c r="H26" i="1" s="1"/>
  <c r="F27" i="1"/>
  <c r="G27" i="1" s="1"/>
  <c r="H27" i="1" s="1"/>
  <c r="F28" i="1"/>
  <c r="G28" i="1" s="1"/>
  <c r="H28" i="1" s="1"/>
  <c r="F29" i="1"/>
  <c r="G29" i="1" s="1"/>
  <c r="H29" i="1" s="1"/>
  <c r="F30" i="1"/>
  <c r="G30" i="1" s="1"/>
  <c r="H30" i="1" s="1"/>
  <c r="F31" i="1"/>
  <c r="G31" i="1" s="1"/>
  <c r="H31" i="1" s="1"/>
  <c r="F32" i="1"/>
  <c r="G32" i="1" s="1"/>
  <c r="H32" i="1" s="1"/>
  <c r="F33" i="1"/>
  <c r="G33" i="1" s="1"/>
  <c r="H33" i="1" s="1"/>
  <c r="F34" i="1"/>
  <c r="G34" i="1" s="1"/>
  <c r="H34" i="1" s="1"/>
  <c r="F35" i="1"/>
  <c r="G35" i="1" s="1"/>
  <c r="H35" i="1" s="1"/>
  <c r="F36" i="1"/>
  <c r="G36" i="1" s="1"/>
  <c r="H36" i="1" s="1"/>
  <c r="F37" i="1"/>
  <c r="G37" i="1" s="1"/>
  <c r="H37" i="1" s="1"/>
  <c r="F38" i="1"/>
  <c r="G38" i="1" s="1"/>
  <c r="H38" i="1" s="1"/>
  <c r="F39" i="1"/>
  <c r="G39" i="1" s="1"/>
  <c r="H39" i="1" s="1"/>
  <c r="F40" i="1"/>
  <c r="G40" i="1" s="1"/>
  <c r="H40" i="1" s="1"/>
  <c r="F41" i="1"/>
  <c r="G41" i="1" s="1"/>
  <c r="H41" i="1" s="1"/>
  <c r="F42" i="1"/>
  <c r="G42" i="1" s="1"/>
  <c r="H42" i="1" s="1"/>
  <c r="F43" i="1"/>
  <c r="G43" i="1" s="1"/>
  <c r="H43" i="1" s="1"/>
  <c r="F44" i="1"/>
  <c r="G44" i="1" s="1"/>
  <c r="H44" i="1" s="1"/>
  <c r="F45" i="1"/>
  <c r="G45" i="1" s="1"/>
  <c r="H45" i="1" s="1"/>
  <c r="F46" i="1"/>
  <c r="G46" i="1" s="1"/>
  <c r="H46" i="1" s="1"/>
  <c r="F47" i="1"/>
  <c r="G47" i="1" s="1"/>
  <c r="H47" i="1" s="1"/>
  <c r="F48" i="1"/>
  <c r="G48" i="1" s="1"/>
  <c r="H48" i="1" s="1"/>
  <c r="F49" i="1"/>
  <c r="G49" i="1" s="1"/>
  <c r="H49" i="1" s="1"/>
  <c r="F50" i="1"/>
  <c r="G50" i="1" s="1"/>
  <c r="H50" i="1" s="1"/>
  <c r="F51" i="1"/>
  <c r="G51" i="1" s="1"/>
  <c r="H51" i="1" s="1"/>
  <c r="F52" i="1"/>
  <c r="G52" i="1" s="1"/>
  <c r="H52" i="1" s="1"/>
  <c r="F53" i="1"/>
  <c r="G53" i="1" s="1"/>
  <c r="H53" i="1" s="1"/>
  <c r="F54" i="1"/>
  <c r="G54" i="1" s="1"/>
  <c r="H54" i="1" s="1"/>
  <c r="F55" i="1"/>
  <c r="G55" i="1" s="1"/>
  <c r="H55" i="1" s="1"/>
  <c r="F56" i="1"/>
  <c r="G56" i="1" s="1"/>
  <c r="H56" i="1" s="1"/>
  <c r="F57" i="1"/>
  <c r="G57" i="1" s="1"/>
  <c r="H57" i="1" s="1"/>
  <c r="F58" i="1"/>
  <c r="G58" i="1" s="1"/>
  <c r="H58" i="1" s="1"/>
  <c r="G5" i="1"/>
  <c r="H5" i="1" s="1"/>
  <c r="F5" i="1"/>
  <c r="G17" i="1" l="1"/>
  <c r="H17" i="1" s="1"/>
  <c r="F61" i="1"/>
  <c r="G62" i="1" s="1"/>
  <c r="H70" i="1" l="1"/>
  <c r="H69" i="1"/>
  <c r="H65" i="1"/>
  <c r="H64" i="1"/>
  <c r="H68" i="1"/>
  <c r="H67" i="1"/>
  <c r="H63" i="1"/>
  <c r="H66" i="1"/>
</calcChain>
</file>

<file path=xl/sharedStrings.xml><?xml version="1.0" encoding="utf-8"?>
<sst xmlns="http://schemas.openxmlformats.org/spreadsheetml/2006/main" count="74" uniqueCount="72">
  <si>
    <t xml:space="preserve"> Англи хэл S001863 12-в Баянтөр Намуунзул Эм</t>
  </si>
  <si>
    <t>V</t>
  </si>
  <si>
    <t xml:space="preserve"> Англи хэл S001871 12-в Дашзэвэг Саяана Эм</t>
  </si>
  <si>
    <t>VI</t>
  </si>
  <si>
    <t xml:space="preserve"> Англи хэл S001884 12-в Цэгмид Мөнх-Ундрал Эм</t>
  </si>
  <si>
    <t>VII</t>
  </si>
  <si>
    <t xml:space="preserve"> Англи хэл S001873 12-в Энхцэцэг Төрболд Эр</t>
  </si>
  <si>
    <t xml:space="preserve"> Англи хэл S001900 12-в Намхайнямбуу Хулан Эм</t>
  </si>
  <si>
    <t xml:space="preserve"> Англи хэл S001909 12-в Манлайбаяр Энхжин Эм</t>
  </si>
  <si>
    <t xml:space="preserve"> Англи хэл S001878 12-в Хишигжаргал Гэгээнхүслэн Эм</t>
  </si>
  <si>
    <t xml:space="preserve"> Англи хэл S001875 12-в Цэрэнбат Дэлгэрмаа Эм</t>
  </si>
  <si>
    <t xml:space="preserve"> Англи хэл S006328 12-в Ганбат Жамцбал Эр</t>
  </si>
  <si>
    <t xml:space="preserve"> Англи хэл S004696 12-в Анхбаяр Хорвоо Эр</t>
  </si>
  <si>
    <t xml:space="preserve"> Англи хэл S001897 12-в Ганбат Энхжин Эм</t>
  </si>
  <si>
    <t xml:space="preserve"> Англи хэл S001881 12-в Алимаа Батчимэг Эм</t>
  </si>
  <si>
    <t>III</t>
  </si>
  <si>
    <t xml:space="preserve"> Англи хэл S001908 12-в Сувдмаа Тэнгис Эр</t>
  </si>
  <si>
    <t xml:space="preserve"> Англи хэл S001860 12-в Батжаргал Индра Эм</t>
  </si>
  <si>
    <t xml:space="preserve"> Англи хэл S003062 12-в Чимэд-Осор Сарнай Эм</t>
  </si>
  <si>
    <t xml:space="preserve"> Англи хэл S005129 12-в Амарзаяа Сугар Эр</t>
  </si>
  <si>
    <t xml:space="preserve"> Англи хэл S001882 12-в Бат-Эрдэнэ Анар Эм</t>
  </si>
  <si>
    <t xml:space="preserve"> Англи хэл S005794 12-в Гантөгс Тэмүүлэн Эр</t>
  </si>
  <si>
    <t xml:space="preserve"> Англи хэл S005802 12-в Ганзориг Төрболд Эр</t>
  </si>
  <si>
    <t xml:space="preserve"> Англи хэл S001861 12-в Энхтүвшин Арвис Эр</t>
  </si>
  <si>
    <t xml:space="preserve"> Англи хэл S003072 12-в Бат-Эрдэнэ Нарангоо Эм</t>
  </si>
  <si>
    <t xml:space="preserve"> Англи хэл S002927 12-в Батжаргал Нэмүүн-Очир Эр</t>
  </si>
  <si>
    <t xml:space="preserve"> Англи хэл S002034 12-в Нямсүрэн Дэнээнзин Эр</t>
  </si>
  <si>
    <t xml:space="preserve"> Англи хэл S001903 12-в Алтанцэцэг Хулан Эм</t>
  </si>
  <si>
    <t>VIII</t>
  </si>
  <si>
    <t xml:space="preserve"> Англи хэл s006727 12-в Төмөрмөнх Ирмүүн  </t>
  </si>
  <si>
    <t xml:space="preserve"> Англи хэл S002027 12-в Төмөрөө Уянга Эм</t>
  </si>
  <si>
    <t>IV</t>
  </si>
  <si>
    <t xml:space="preserve"> Англи хэл S002860 12-в Эрдэнэбаатар Ариундарь Эм</t>
  </si>
  <si>
    <t xml:space="preserve"> Англи хэл S004102 12-в Доржсүрэн Бүрэнжаргал Эр</t>
  </si>
  <si>
    <t xml:space="preserve"> Англи хэл S002014 12-в Баттулга Долгорсүрэн Эм</t>
  </si>
  <si>
    <t xml:space="preserve"> Англи хэл S001886 12-в Тэмүүжин Тэмүүлэн Эр</t>
  </si>
  <si>
    <t xml:space="preserve"> Англи хэл S001907 12-в Алтангагнуур Тэргэл Эм</t>
  </si>
  <si>
    <t xml:space="preserve"> Англи хэл S001883 12-в Сүхээ Анужин Эм</t>
  </si>
  <si>
    <t xml:space="preserve"> Англи хэл S001894 12-в Гунаажав Эрдэнэсувд Эм</t>
  </si>
  <si>
    <t xml:space="preserve"> Англи хэл S001870 12-в Төмөрбаатар Маралмаа Эм</t>
  </si>
  <si>
    <t xml:space="preserve"> Англи хэл S001901 12-в Баяраа Хулан Эм</t>
  </si>
  <si>
    <t xml:space="preserve"> Англи хэл S001892 12-в Наранчимэг Азжаргал Эм</t>
  </si>
  <si>
    <t xml:space="preserve"> Англи хэл S004128 12-в Батманлай Хишигбат Эр</t>
  </si>
  <si>
    <t xml:space="preserve"> Англи хэл S001885 12-в Ууганбаяр Цолмон Эм</t>
  </si>
  <si>
    <t xml:space="preserve"> Англи хэл S002041 12-в Отгоншагай Оргилмаа Эм</t>
  </si>
  <si>
    <t xml:space="preserve"> Англи хэл S001865 12-в Отгонбат Номин-Эрдэнэ Эм</t>
  </si>
  <si>
    <t xml:space="preserve"> Англи хэл S001862 12-в Мөнхцэцэг Номулан Эм</t>
  </si>
  <si>
    <t xml:space="preserve"> Англи хэл s006726 12-в Үер Батмөрөн  </t>
  </si>
  <si>
    <t xml:space="preserve"> Англи хэл S001864 12-в Ариунжаргал Нямбаяр Эр</t>
  </si>
  <si>
    <t xml:space="preserve"> Англи хэл S001869 12-в Оюун-Эрдэнэ Мишээл Эм</t>
  </si>
  <si>
    <t xml:space="preserve"> Англи хэл S001904 12-в Мөрдорж Тэгшжаргал Эм</t>
  </si>
  <si>
    <t xml:space="preserve"> Англи хэл S001887 12-в Ууганбаяр Амарсүрэн Эр</t>
  </si>
  <si>
    <t xml:space="preserve"> Англи хэл S001866 12-в Мөнхтулга Нямдорж Эр</t>
  </si>
  <si>
    <t xml:space="preserve"> Англи хэл S001877 12-в Бямбаа Даваадорж Эр</t>
  </si>
  <si>
    <t xml:space="preserve"> Англи хэл S002028 12-в Гантулга Нандин-Эрдэнэ Эм</t>
  </si>
  <si>
    <t xml:space="preserve"> Англи хэл S002024 12-в Энхням Номин-Эрдэнэ Эм</t>
  </si>
  <si>
    <t xml:space="preserve"> Англи хэл S003070 12-в Гарьд Инжиннаш Эр</t>
  </si>
  <si>
    <t xml:space="preserve"> Англи хэл S005729 12-в Цэрмаа Болор Эм</t>
  </si>
  <si>
    <t xml:space="preserve"> Англи хэл S001880 12-в Цэрэн Баярмагнай Эр</t>
  </si>
  <si>
    <t>I хэсэг</t>
  </si>
  <si>
    <t>II хэсэг</t>
  </si>
  <si>
    <t>Авах оноо</t>
  </si>
  <si>
    <t>Авсан оноо</t>
  </si>
  <si>
    <t>Хувь</t>
  </si>
  <si>
    <t>Түвшин</t>
  </si>
  <si>
    <t>№</t>
  </si>
  <si>
    <t>Нэрс</t>
  </si>
  <si>
    <t>НИЙСЛЭЛИЙН ЕРӨНХИЙ БОЛОВСРОЛЫН ЛАБОРАТОРИ 23 ДУГААР СУРГУУЛИЙН 12В АНГИЙН АНГЛИ ХЭЛНИЙ ХИЧЭЭЛИЙН МЭДЛЭГ ЧАДВАРЫН ДҮН НЭГТГЭЛ</t>
  </si>
  <si>
    <t>Англи хэл S001902 12-в БС Хулан Эм</t>
  </si>
  <si>
    <t>Гүйцэтгэл</t>
  </si>
  <si>
    <t>II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</si>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</sst>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2" borderId="1" xfId="1" applyFont="1" applyFill="1" applyBorder="1" applyAlignment="1">
      <alignment vertical="top"/>
    </xf>
    <xf numFmtId="0" fontId="3" fillId="2" borderId="1" xfId="1" applyFont="1" applyFill="1" applyBorder="1" applyAlignment="1">
      <alignment horizontal="center" vertical="top"/>
    </xf>
    <xf numFmtId="0" fontId="3" fillId="0" borderId="1" xfId="1" applyFont="1" applyBorder="1" applyAlignment="1">
      <alignment vertical="top"/>
    </xf>
    <xf numFmtId="0" fontId="3" fillId="0" borderId="1" xfId="1" applyFont="1" applyBorder="1" applyAlignment="1">
      <alignment horizontal="center" vertical="top"/>
    </xf>
    <xf numFmtId="164" fontId="2" fillId="0" borderId="1" xfId="0" applyNumberFormat="1" applyFont="1" applyBorder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3" fontId="3" fillId="2" borderId="1" xfId="1" applyNumberFormat="1" applyFont="1" applyFill="1" applyBorder="1" applyAlignment="1">
      <alignment vertical="top"/>
    </xf>
    <xf numFmtId="3" fontId="3" fillId="0" borderId="1" xfId="1" applyNumberFormat="1" applyFont="1" applyBorder="1" applyAlignment="1">
      <alignment vertical="top"/>
    </xf>
    <xf numFmtId="3" fontId="2" fillId="0" borderId="1" xfId="0" applyNumberFormat="1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workbookViewId="0">
      <selection activeCell="J53" sqref="J53"/>
    </sheetView>
  </sheetViews>
  <sheetFormatPr defaultRowHeight="14.25" x14ac:dyDescent="0.2"/>
  <cols>
    <col min="1" max="1" width="5.7109375" style="1" customWidth="1"/>
    <col min="2" max="2" width="54.140625" style="1" customWidth="1"/>
    <col min="3" max="3" width="9.42578125" style="1" bestFit="1" customWidth="1"/>
    <col min="4" max="4" width="9.140625" style="1"/>
    <col min="5" max="5" width="12.140625" style="1" customWidth="1"/>
    <col min="6" max="6" width="11.85546875" style="1" customWidth="1"/>
    <col min="7" max="7" width="5.85546875" style="1" customWidth="1"/>
    <col min="8" max="16384" width="9.140625" style="1"/>
  </cols>
  <sheetData>
    <row r="1" spans="1:8" x14ac:dyDescent="0.2">
      <c r="A1" s="16" t="s">
        <v>67</v>
      </c>
      <c r="B1" s="16"/>
      <c r="C1" s="16"/>
      <c r="D1" s="16"/>
      <c r="E1" s="16"/>
      <c r="F1" s="16"/>
      <c r="G1" s="16"/>
      <c r="H1" s="16"/>
    </row>
    <row r="2" spans="1:8" x14ac:dyDescent="0.2">
      <c r="A2" s="16"/>
      <c r="B2" s="16"/>
      <c r="C2" s="16"/>
      <c r="D2" s="16"/>
      <c r="E2" s="16"/>
      <c r="F2" s="16"/>
      <c r="G2" s="16"/>
      <c r="H2" s="16"/>
    </row>
    <row r="3" spans="1:8" x14ac:dyDescent="0.2">
      <c r="A3" s="16"/>
      <c r="B3" s="16"/>
      <c r="C3" s="16"/>
      <c r="D3" s="16"/>
      <c r="E3" s="16"/>
      <c r="F3" s="16"/>
      <c r="G3" s="16"/>
      <c r="H3" s="16"/>
    </row>
    <row r="4" spans="1:8" x14ac:dyDescent="0.2">
      <c r="A4" s="13" t="s">
        <v>65</v>
      </c>
      <c r="B4" s="14" t="s">
        <v>66</v>
      </c>
      <c r="C4" s="2" t="s">
        <v>59</v>
      </c>
      <c r="D4" s="2" t="s">
        <v>60</v>
      </c>
      <c r="E4" s="2" t="s">
        <v>61</v>
      </c>
      <c r="F4" s="2" t="s">
        <v>62</v>
      </c>
      <c r="G4" s="2" t="s">
        <v>63</v>
      </c>
      <c r="H4" s="2" t="s">
        <v>64</v>
      </c>
    </row>
    <row r="5" spans="1:8" x14ac:dyDescent="0.2">
      <c r="A5" s="13"/>
      <c r="B5" s="15"/>
      <c r="C5" s="2">
        <v>25</v>
      </c>
      <c r="D5" s="2">
        <v>20</v>
      </c>
      <c r="E5" s="2">
        <v>45</v>
      </c>
      <c r="F5" s="2">
        <f>SUM(C5:D5)</f>
        <v>45</v>
      </c>
      <c r="G5" s="2">
        <f>F5/E5*100</f>
        <v>100</v>
      </c>
      <c r="H5" s="8" t="str">
        <f>IF(G5 &gt;= 90,"VIII",IF(G5 &gt;=80,"VII",IF(G5 &gt;= 70,"VI",IF(G5 &gt;=60,"V",IF(G5 &gt;= 50,"IV",IF(G5 &gt;= 40,"III",IF(G5 &gt;= 30,"II","I")))))))</f>
        <v>VIII</v>
      </c>
    </row>
    <row r="6" spans="1:8" x14ac:dyDescent="0.2">
      <c r="A6" s="1">
        <v>1</v>
      </c>
      <c r="B6" s="3" t="s">
        <v>0</v>
      </c>
      <c r="C6" s="10">
        <v>23</v>
      </c>
      <c r="D6" s="4">
        <v>18</v>
      </c>
      <c r="E6" s="2">
        <v>45</v>
      </c>
      <c r="F6" s="2">
        <f t="shared" ref="F6:F59" si="0">SUM(C6:D6)</f>
        <v>41</v>
      </c>
      <c r="G6" s="7">
        <f t="shared" ref="G6:G59" si="1">F6/E6*100</f>
        <v>91.111111111111114</v>
      </c>
      <c r="H6" s="8" t="str">
        <f t="shared" ref="H6:H59" si="2">IF(G6 &gt;= 90,"VIII",IF(G6 &gt;=80,"VII",IF(G6 &gt;= 70,"VI",IF(G6 &gt;=60,"V",IF(G6 &gt;= 50,"IV",IF(G6 &gt;= 40,"III",IF(G6 &gt;= 30,"II","I")))))))</f>
        <v>VIII</v>
      </c>
    </row>
    <row r="7" spans="1:8" x14ac:dyDescent="0.2">
      <c r="A7" s="1">
        <v>2</v>
      </c>
      <c r="B7" s="5" t="s">
        <v>2</v>
      </c>
      <c r="C7" s="11">
        <v>18</v>
      </c>
      <c r="D7" s="6">
        <v>15</v>
      </c>
      <c r="E7" s="2">
        <v>45</v>
      </c>
      <c r="F7" s="2">
        <f t="shared" si="0"/>
        <v>33</v>
      </c>
      <c r="G7" s="2">
        <f t="shared" si="1"/>
        <v>73.333333333333329</v>
      </c>
      <c r="H7" s="8" t="str">
        <f t="shared" si="2"/>
        <v>VI</v>
      </c>
    </row>
    <row r="8" spans="1:8" x14ac:dyDescent="0.2">
      <c r="A8" s="1">
        <v>3</v>
      </c>
      <c r="B8" s="3" t="s">
        <v>4</v>
      </c>
      <c r="C8" s="10">
        <v>20</v>
      </c>
      <c r="D8" s="4">
        <v>15</v>
      </c>
      <c r="E8" s="2">
        <v>45</v>
      </c>
      <c r="F8" s="2">
        <f t="shared" si="0"/>
        <v>35</v>
      </c>
      <c r="G8" s="7">
        <f t="shared" si="1"/>
        <v>77.777777777777786</v>
      </c>
      <c r="H8" s="8" t="str">
        <f t="shared" si="2"/>
        <v>VI</v>
      </c>
    </row>
    <row r="9" spans="1:8" x14ac:dyDescent="0.2">
      <c r="A9" s="1">
        <v>4</v>
      </c>
      <c r="B9" s="5" t="s">
        <v>6</v>
      </c>
      <c r="C9" s="11">
        <v>18</v>
      </c>
      <c r="D9" s="6">
        <v>20</v>
      </c>
      <c r="E9" s="2">
        <v>45</v>
      </c>
      <c r="F9" s="2">
        <f t="shared" si="0"/>
        <v>38</v>
      </c>
      <c r="G9" s="2">
        <f t="shared" si="1"/>
        <v>84.444444444444443</v>
      </c>
      <c r="H9" s="8" t="str">
        <f t="shared" si="2"/>
        <v>VII</v>
      </c>
    </row>
    <row r="10" spans="1:8" x14ac:dyDescent="0.2">
      <c r="A10" s="1">
        <v>5</v>
      </c>
      <c r="B10" s="3" t="s">
        <v>7</v>
      </c>
      <c r="C10" s="10">
        <v>22</v>
      </c>
      <c r="D10" s="4">
        <v>20</v>
      </c>
      <c r="E10" s="2">
        <v>45</v>
      </c>
      <c r="F10" s="2">
        <f t="shared" si="0"/>
        <v>42</v>
      </c>
      <c r="G10" s="7">
        <f t="shared" si="1"/>
        <v>93.333333333333329</v>
      </c>
      <c r="H10" s="8" t="str">
        <f t="shared" si="2"/>
        <v>VIII</v>
      </c>
    </row>
    <row r="11" spans="1:8" x14ac:dyDescent="0.2">
      <c r="A11" s="1">
        <v>6</v>
      </c>
      <c r="B11" s="5" t="s">
        <v>8</v>
      </c>
      <c r="C11" s="11">
        <v>22</v>
      </c>
      <c r="D11" s="6">
        <v>20</v>
      </c>
      <c r="E11" s="2">
        <v>45</v>
      </c>
      <c r="F11" s="2">
        <f t="shared" si="0"/>
        <v>42</v>
      </c>
      <c r="G11" s="7">
        <f t="shared" si="1"/>
        <v>93.333333333333329</v>
      </c>
      <c r="H11" s="8" t="str">
        <f t="shared" si="2"/>
        <v>VIII</v>
      </c>
    </row>
    <row r="12" spans="1:8" x14ac:dyDescent="0.2">
      <c r="A12" s="1">
        <v>7</v>
      </c>
      <c r="B12" s="3" t="s">
        <v>9</v>
      </c>
      <c r="C12" s="10">
        <v>22</v>
      </c>
      <c r="D12" s="4">
        <v>15</v>
      </c>
      <c r="E12" s="2">
        <v>45</v>
      </c>
      <c r="F12" s="2">
        <f t="shared" si="0"/>
        <v>37</v>
      </c>
      <c r="G12" s="7">
        <f t="shared" si="1"/>
        <v>82.222222222222214</v>
      </c>
      <c r="H12" s="8" t="str">
        <f t="shared" si="2"/>
        <v>VII</v>
      </c>
    </row>
    <row r="13" spans="1:8" x14ac:dyDescent="0.2">
      <c r="A13" s="1">
        <v>8</v>
      </c>
      <c r="B13" s="5" t="s">
        <v>10</v>
      </c>
      <c r="C13" s="11">
        <v>19</v>
      </c>
      <c r="D13" s="6">
        <v>18</v>
      </c>
      <c r="E13" s="2">
        <v>45</v>
      </c>
      <c r="F13" s="2">
        <f t="shared" si="0"/>
        <v>37</v>
      </c>
      <c r="G13" s="7">
        <f t="shared" si="1"/>
        <v>82.222222222222214</v>
      </c>
      <c r="H13" s="8" t="str">
        <f t="shared" si="2"/>
        <v>VII</v>
      </c>
    </row>
    <row r="14" spans="1:8" x14ac:dyDescent="0.2">
      <c r="A14" s="1">
        <v>9</v>
      </c>
      <c r="B14" s="3" t="s">
        <v>11</v>
      </c>
      <c r="C14" s="10">
        <v>20</v>
      </c>
      <c r="D14" s="4">
        <v>18</v>
      </c>
      <c r="E14" s="2">
        <v>45</v>
      </c>
      <c r="F14" s="2">
        <f t="shared" si="0"/>
        <v>38</v>
      </c>
      <c r="G14" s="7">
        <f t="shared" si="1"/>
        <v>84.444444444444443</v>
      </c>
      <c r="H14" s="8" t="str">
        <f t="shared" si="2"/>
        <v>VII</v>
      </c>
    </row>
    <row r="15" spans="1:8" x14ac:dyDescent="0.2">
      <c r="A15" s="1">
        <v>10</v>
      </c>
      <c r="B15" s="5" t="s">
        <v>12</v>
      </c>
      <c r="C15" s="11">
        <v>21</v>
      </c>
      <c r="D15" s="6">
        <v>18</v>
      </c>
      <c r="E15" s="2">
        <v>45</v>
      </c>
      <c r="F15" s="2">
        <f t="shared" si="0"/>
        <v>39</v>
      </c>
      <c r="G15" s="7">
        <f t="shared" si="1"/>
        <v>86.666666666666671</v>
      </c>
      <c r="H15" s="8" t="str">
        <f t="shared" si="2"/>
        <v>VII</v>
      </c>
    </row>
    <row r="16" spans="1:8" x14ac:dyDescent="0.2">
      <c r="A16" s="1">
        <v>11</v>
      </c>
      <c r="B16" s="3" t="s">
        <v>13</v>
      </c>
      <c r="C16" s="10">
        <v>23</v>
      </c>
      <c r="D16" s="4">
        <v>18</v>
      </c>
      <c r="E16" s="2">
        <v>45</v>
      </c>
      <c r="F16" s="2">
        <f t="shared" si="0"/>
        <v>41</v>
      </c>
      <c r="G16" s="7">
        <f t="shared" si="1"/>
        <v>91.111111111111114</v>
      </c>
      <c r="H16" s="8" t="str">
        <f t="shared" si="2"/>
        <v>VIII</v>
      </c>
    </row>
    <row r="17" spans="1:8" x14ac:dyDescent="0.2">
      <c r="A17" s="1">
        <v>12</v>
      </c>
      <c r="B17" s="5" t="s">
        <v>14</v>
      </c>
      <c r="C17" s="11">
        <v>21</v>
      </c>
      <c r="D17" s="6">
        <v>20</v>
      </c>
      <c r="E17" s="2">
        <v>45</v>
      </c>
      <c r="F17" s="2">
        <f t="shared" si="0"/>
        <v>41</v>
      </c>
      <c r="G17" s="7">
        <f t="shared" si="1"/>
        <v>91.111111111111114</v>
      </c>
      <c r="H17" s="8" t="str">
        <f t="shared" si="2"/>
        <v>VIII</v>
      </c>
    </row>
    <row r="18" spans="1:8" x14ac:dyDescent="0.2">
      <c r="A18" s="1">
        <v>13</v>
      </c>
      <c r="B18" s="3" t="s">
        <v>16</v>
      </c>
      <c r="C18" s="10">
        <v>22</v>
      </c>
      <c r="D18" s="4">
        <v>12</v>
      </c>
      <c r="E18" s="2">
        <v>45</v>
      </c>
      <c r="F18" s="2">
        <f t="shared" si="0"/>
        <v>34</v>
      </c>
      <c r="G18" s="7">
        <f t="shared" si="1"/>
        <v>75.555555555555557</v>
      </c>
      <c r="H18" s="8" t="str">
        <f t="shared" si="2"/>
        <v>VI</v>
      </c>
    </row>
    <row r="19" spans="1:8" x14ac:dyDescent="0.2">
      <c r="A19" s="1">
        <v>14</v>
      </c>
      <c r="B19" s="5" t="s">
        <v>17</v>
      </c>
      <c r="C19" s="11">
        <v>23</v>
      </c>
      <c r="D19" s="6">
        <v>18</v>
      </c>
      <c r="E19" s="2">
        <v>45</v>
      </c>
      <c r="F19" s="2">
        <f t="shared" si="0"/>
        <v>41</v>
      </c>
      <c r="G19" s="7">
        <f t="shared" si="1"/>
        <v>91.111111111111114</v>
      </c>
      <c r="H19" s="8" t="str">
        <f t="shared" si="2"/>
        <v>VIII</v>
      </c>
    </row>
    <row r="20" spans="1:8" x14ac:dyDescent="0.2">
      <c r="A20" s="1">
        <v>15</v>
      </c>
      <c r="B20" s="3" t="s">
        <v>18</v>
      </c>
      <c r="C20" s="10">
        <v>17</v>
      </c>
      <c r="D20" s="4">
        <v>16</v>
      </c>
      <c r="E20" s="2">
        <v>45</v>
      </c>
      <c r="F20" s="2">
        <f t="shared" si="0"/>
        <v>33</v>
      </c>
      <c r="G20" s="7">
        <f t="shared" si="1"/>
        <v>73.333333333333329</v>
      </c>
      <c r="H20" s="8" t="str">
        <f t="shared" si="2"/>
        <v>VI</v>
      </c>
    </row>
    <row r="21" spans="1:8" x14ac:dyDescent="0.2">
      <c r="A21" s="1">
        <v>16</v>
      </c>
      <c r="B21" s="5" t="s">
        <v>19</v>
      </c>
      <c r="C21" s="11">
        <v>20</v>
      </c>
      <c r="D21" s="6">
        <v>14</v>
      </c>
      <c r="E21" s="2">
        <v>45</v>
      </c>
      <c r="F21" s="2">
        <f t="shared" si="0"/>
        <v>34</v>
      </c>
      <c r="G21" s="7">
        <f t="shared" si="1"/>
        <v>75.555555555555557</v>
      </c>
      <c r="H21" s="8" t="str">
        <f t="shared" si="2"/>
        <v>VI</v>
      </c>
    </row>
    <row r="22" spans="1:8" x14ac:dyDescent="0.2">
      <c r="A22" s="1">
        <v>17</v>
      </c>
      <c r="B22" s="3" t="s">
        <v>20</v>
      </c>
      <c r="C22" s="10">
        <v>20</v>
      </c>
      <c r="D22" s="4">
        <v>18</v>
      </c>
      <c r="E22" s="2">
        <v>45</v>
      </c>
      <c r="F22" s="2">
        <f t="shared" si="0"/>
        <v>38</v>
      </c>
      <c r="G22" s="7">
        <f t="shared" si="1"/>
        <v>84.444444444444443</v>
      </c>
      <c r="H22" s="8" t="str">
        <f t="shared" si="2"/>
        <v>VII</v>
      </c>
    </row>
    <row r="23" spans="1:8" x14ac:dyDescent="0.2">
      <c r="A23" s="1">
        <v>18</v>
      </c>
      <c r="B23" s="5" t="s">
        <v>21</v>
      </c>
      <c r="C23" s="11">
        <v>20</v>
      </c>
      <c r="D23" s="6">
        <v>12</v>
      </c>
      <c r="E23" s="2">
        <v>45</v>
      </c>
      <c r="F23" s="2">
        <f t="shared" si="0"/>
        <v>32</v>
      </c>
      <c r="G23" s="7">
        <f t="shared" si="1"/>
        <v>71.111111111111114</v>
      </c>
      <c r="H23" s="8" t="str">
        <f t="shared" si="2"/>
        <v>VI</v>
      </c>
    </row>
    <row r="24" spans="1:8" x14ac:dyDescent="0.2">
      <c r="A24" s="1">
        <v>19</v>
      </c>
      <c r="B24" s="3" t="s">
        <v>22</v>
      </c>
      <c r="C24" s="10">
        <v>20</v>
      </c>
      <c r="D24" s="4">
        <v>12</v>
      </c>
      <c r="E24" s="2">
        <v>45</v>
      </c>
      <c r="F24" s="2">
        <f t="shared" si="0"/>
        <v>32</v>
      </c>
      <c r="G24" s="7">
        <f t="shared" si="1"/>
        <v>71.111111111111114</v>
      </c>
      <c r="H24" s="8" t="str">
        <f t="shared" si="2"/>
        <v>VI</v>
      </c>
    </row>
    <row r="25" spans="1:8" x14ac:dyDescent="0.2">
      <c r="A25" s="1">
        <v>20</v>
      </c>
      <c r="B25" s="5" t="s">
        <v>23</v>
      </c>
      <c r="C25" s="11">
        <v>23</v>
      </c>
      <c r="D25" s="6">
        <v>14</v>
      </c>
      <c r="E25" s="2">
        <v>45</v>
      </c>
      <c r="F25" s="2">
        <f t="shared" si="0"/>
        <v>37</v>
      </c>
      <c r="G25" s="7">
        <f t="shared" si="1"/>
        <v>82.222222222222214</v>
      </c>
      <c r="H25" s="8" t="str">
        <f t="shared" si="2"/>
        <v>VII</v>
      </c>
    </row>
    <row r="26" spans="1:8" x14ac:dyDescent="0.2">
      <c r="A26" s="1">
        <v>21</v>
      </c>
      <c r="B26" s="3" t="s">
        <v>24</v>
      </c>
      <c r="C26" s="10">
        <v>22</v>
      </c>
      <c r="D26" s="4">
        <v>10</v>
      </c>
      <c r="E26" s="2">
        <v>45</v>
      </c>
      <c r="F26" s="2">
        <f t="shared" si="0"/>
        <v>32</v>
      </c>
      <c r="G26" s="7">
        <f t="shared" si="1"/>
        <v>71.111111111111114</v>
      </c>
      <c r="H26" s="8" t="str">
        <f t="shared" si="2"/>
        <v>VI</v>
      </c>
    </row>
    <row r="27" spans="1:8" x14ac:dyDescent="0.2">
      <c r="A27" s="1">
        <v>22</v>
      </c>
      <c r="B27" s="5" t="s">
        <v>25</v>
      </c>
      <c r="C27" s="11">
        <v>16</v>
      </c>
      <c r="D27" s="6">
        <v>16</v>
      </c>
      <c r="E27" s="2">
        <v>45</v>
      </c>
      <c r="F27" s="2">
        <f t="shared" si="0"/>
        <v>32</v>
      </c>
      <c r="G27" s="7">
        <f t="shared" si="1"/>
        <v>71.111111111111114</v>
      </c>
      <c r="H27" s="8" t="str">
        <f t="shared" si="2"/>
        <v>VI</v>
      </c>
    </row>
    <row r="28" spans="1:8" x14ac:dyDescent="0.2">
      <c r="A28" s="1">
        <v>23</v>
      </c>
      <c r="B28" s="3" t="s">
        <v>26</v>
      </c>
      <c r="C28" s="10">
        <v>16</v>
      </c>
      <c r="D28" s="4">
        <v>18</v>
      </c>
      <c r="E28" s="2">
        <v>45</v>
      </c>
      <c r="F28" s="2">
        <f t="shared" si="0"/>
        <v>34</v>
      </c>
      <c r="G28" s="7">
        <f t="shared" si="1"/>
        <v>75.555555555555557</v>
      </c>
      <c r="H28" s="8" t="str">
        <f t="shared" si="2"/>
        <v>VI</v>
      </c>
    </row>
    <row r="29" spans="1:8" x14ac:dyDescent="0.2">
      <c r="A29" s="1">
        <v>24</v>
      </c>
      <c r="B29" s="5" t="s">
        <v>27</v>
      </c>
      <c r="C29" s="11">
        <v>23</v>
      </c>
      <c r="D29" s="6">
        <v>18</v>
      </c>
      <c r="E29" s="2">
        <v>45</v>
      </c>
      <c r="F29" s="2">
        <f t="shared" si="0"/>
        <v>41</v>
      </c>
      <c r="G29" s="7">
        <f t="shared" si="1"/>
        <v>91.111111111111114</v>
      </c>
      <c r="H29" s="8" t="str">
        <f t="shared" si="2"/>
        <v>VIII</v>
      </c>
    </row>
    <row r="30" spans="1:8" x14ac:dyDescent="0.2">
      <c r="A30" s="1">
        <v>25</v>
      </c>
      <c r="B30" s="3" t="s">
        <v>29</v>
      </c>
      <c r="C30" s="10">
        <v>21</v>
      </c>
      <c r="D30" s="4">
        <v>16</v>
      </c>
      <c r="E30" s="2">
        <v>45</v>
      </c>
      <c r="F30" s="2">
        <f t="shared" si="0"/>
        <v>37</v>
      </c>
      <c r="G30" s="7">
        <f t="shared" si="1"/>
        <v>82.222222222222214</v>
      </c>
      <c r="H30" s="8" t="str">
        <f t="shared" si="2"/>
        <v>VII</v>
      </c>
    </row>
    <row r="31" spans="1:8" x14ac:dyDescent="0.2">
      <c r="A31" s="1">
        <v>26</v>
      </c>
      <c r="B31" s="5" t="s">
        <v>30</v>
      </c>
      <c r="C31" s="11">
        <v>22</v>
      </c>
      <c r="D31" s="6">
        <v>19</v>
      </c>
      <c r="E31" s="2">
        <v>45</v>
      </c>
      <c r="F31" s="2">
        <f t="shared" si="0"/>
        <v>41</v>
      </c>
      <c r="G31" s="7">
        <f t="shared" si="1"/>
        <v>91.111111111111114</v>
      </c>
      <c r="H31" s="8" t="str">
        <f t="shared" si="2"/>
        <v>VIII</v>
      </c>
    </row>
    <row r="32" spans="1:8" x14ac:dyDescent="0.2">
      <c r="A32" s="1">
        <v>27</v>
      </c>
      <c r="B32" s="3" t="s">
        <v>32</v>
      </c>
      <c r="C32" s="10">
        <v>20</v>
      </c>
      <c r="D32" s="4">
        <v>12</v>
      </c>
      <c r="E32" s="2">
        <v>45</v>
      </c>
      <c r="F32" s="2">
        <f t="shared" si="0"/>
        <v>32</v>
      </c>
      <c r="G32" s="7">
        <f t="shared" si="1"/>
        <v>71.111111111111114</v>
      </c>
      <c r="H32" s="8" t="str">
        <f t="shared" si="2"/>
        <v>VI</v>
      </c>
    </row>
    <row r="33" spans="1:8" x14ac:dyDescent="0.2">
      <c r="A33" s="1">
        <v>28</v>
      </c>
      <c r="B33" s="5" t="s">
        <v>33</v>
      </c>
      <c r="C33" s="11">
        <v>14</v>
      </c>
      <c r="D33" s="6">
        <v>13</v>
      </c>
      <c r="E33" s="2">
        <v>45</v>
      </c>
      <c r="F33" s="2">
        <f t="shared" si="0"/>
        <v>27</v>
      </c>
      <c r="G33" s="7">
        <f t="shared" si="1"/>
        <v>60</v>
      </c>
      <c r="H33" s="8" t="str">
        <f t="shared" si="2"/>
        <v>V</v>
      </c>
    </row>
    <row r="34" spans="1:8" x14ac:dyDescent="0.2">
      <c r="A34" s="1">
        <v>29</v>
      </c>
      <c r="B34" s="3" t="s">
        <v>34</v>
      </c>
      <c r="C34" s="10">
        <v>19</v>
      </c>
      <c r="D34" s="4">
        <v>14</v>
      </c>
      <c r="E34" s="2">
        <v>45</v>
      </c>
      <c r="F34" s="2">
        <f t="shared" si="0"/>
        <v>33</v>
      </c>
      <c r="G34" s="7">
        <f t="shared" si="1"/>
        <v>73.333333333333329</v>
      </c>
      <c r="H34" s="8" t="str">
        <f t="shared" si="2"/>
        <v>VI</v>
      </c>
    </row>
    <row r="35" spans="1:8" x14ac:dyDescent="0.2">
      <c r="A35" s="1">
        <v>30</v>
      </c>
      <c r="B35" s="5" t="s">
        <v>35</v>
      </c>
      <c r="C35" s="11">
        <v>19</v>
      </c>
      <c r="D35" s="6">
        <v>15</v>
      </c>
      <c r="E35" s="2">
        <v>45</v>
      </c>
      <c r="F35" s="2">
        <f t="shared" si="0"/>
        <v>34</v>
      </c>
      <c r="G35" s="7">
        <f t="shared" si="1"/>
        <v>75.555555555555557</v>
      </c>
      <c r="H35" s="8" t="str">
        <f t="shared" si="2"/>
        <v>VI</v>
      </c>
    </row>
    <row r="36" spans="1:8" x14ac:dyDescent="0.2">
      <c r="A36" s="1">
        <v>31</v>
      </c>
      <c r="B36" s="3" t="s">
        <v>36</v>
      </c>
      <c r="C36" s="10">
        <v>21</v>
      </c>
      <c r="D36" s="4">
        <v>20</v>
      </c>
      <c r="E36" s="2">
        <v>45</v>
      </c>
      <c r="F36" s="2">
        <f t="shared" si="0"/>
        <v>41</v>
      </c>
      <c r="G36" s="7">
        <f t="shared" si="1"/>
        <v>91.111111111111114</v>
      </c>
      <c r="H36" s="8" t="str">
        <f t="shared" si="2"/>
        <v>VIII</v>
      </c>
    </row>
    <row r="37" spans="1:8" x14ac:dyDescent="0.2">
      <c r="A37" s="1">
        <v>32</v>
      </c>
      <c r="B37" s="5" t="s">
        <v>37</v>
      </c>
      <c r="C37" s="11">
        <v>18</v>
      </c>
      <c r="D37" s="6">
        <v>18</v>
      </c>
      <c r="E37" s="2">
        <v>45</v>
      </c>
      <c r="F37" s="2">
        <f t="shared" si="0"/>
        <v>36</v>
      </c>
      <c r="G37" s="7">
        <f t="shared" si="1"/>
        <v>80</v>
      </c>
      <c r="H37" s="8" t="str">
        <f t="shared" si="2"/>
        <v>VII</v>
      </c>
    </row>
    <row r="38" spans="1:8" x14ac:dyDescent="0.2">
      <c r="A38" s="1">
        <v>33</v>
      </c>
      <c r="B38" s="3" t="s">
        <v>38</v>
      </c>
      <c r="C38" s="10">
        <v>18</v>
      </c>
      <c r="D38" s="4">
        <v>18</v>
      </c>
      <c r="E38" s="2">
        <v>45</v>
      </c>
      <c r="F38" s="2">
        <f t="shared" si="0"/>
        <v>36</v>
      </c>
      <c r="G38" s="7">
        <f t="shared" si="1"/>
        <v>80</v>
      </c>
      <c r="H38" s="8" t="str">
        <f t="shared" si="2"/>
        <v>VII</v>
      </c>
    </row>
    <row r="39" spans="1:8" x14ac:dyDescent="0.2">
      <c r="A39" s="1">
        <v>34</v>
      </c>
      <c r="B39" s="5" t="s">
        <v>39</v>
      </c>
      <c r="C39" s="11">
        <v>19</v>
      </c>
      <c r="D39" s="6">
        <v>18</v>
      </c>
      <c r="E39" s="2">
        <v>45</v>
      </c>
      <c r="F39" s="2">
        <f t="shared" si="0"/>
        <v>37</v>
      </c>
      <c r="G39" s="7">
        <f t="shared" si="1"/>
        <v>82.222222222222214</v>
      </c>
      <c r="H39" s="8" t="str">
        <f t="shared" si="2"/>
        <v>VII</v>
      </c>
    </row>
    <row r="40" spans="1:8" x14ac:dyDescent="0.2">
      <c r="A40" s="1">
        <v>35</v>
      </c>
      <c r="B40" s="3" t="s">
        <v>40</v>
      </c>
      <c r="C40" s="10">
        <v>18</v>
      </c>
      <c r="D40" s="4">
        <v>18</v>
      </c>
      <c r="E40" s="2">
        <v>45</v>
      </c>
      <c r="F40" s="2">
        <f t="shared" si="0"/>
        <v>36</v>
      </c>
      <c r="G40" s="7">
        <f t="shared" si="1"/>
        <v>80</v>
      </c>
      <c r="H40" s="8" t="str">
        <f t="shared" si="2"/>
        <v>VII</v>
      </c>
    </row>
    <row r="41" spans="1:8" x14ac:dyDescent="0.2">
      <c r="A41" s="1">
        <v>36</v>
      </c>
      <c r="B41" s="5" t="s">
        <v>41</v>
      </c>
      <c r="C41" s="11">
        <v>21</v>
      </c>
      <c r="D41" s="6">
        <v>20</v>
      </c>
      <c r="E41" s="2">
        <v>45</v>
      </c>
      <c r="F41" s="2">
        <f t="shared" si="0"/>
        <v>41</v>
      </c>
      <c r="G41" s="7">
        <f t="shared" si="1"/>
        <v>91.111111111111114</v>
      </c>
      <c r="H41" s="8" t="str">
        <f t="shared" si="2"/>
        <v>VIII</v>
      </c>
    </row>
    <row r="42" spans="1:8" x14ac:dyDescent="0.2">
      <c r="A42" s="1">
        <v>37</v>
      </c>
      <c r="B42" s="3" t="s">
        <v>42</v>
      </c>
      <c r="C42" s="10">
        <v>22</v>
      </c>
      <c r="D42" s="4">
        <v>20</v>
      </c>
      <c r="E42" s="2">
        <v>45</v>
      </c>
      <c r="F42" s="2">
        <f t="shared" si="0"/>
        <v>42</v>
      </c>
      <c r="G42" s="7">
        <f t="shared" si="1"/>
        <v>93.333333333333329</v>
      </c>
      <c r="H42" s="8" t="str">
        <f t="shared" si="2"/>
        <v>VIII</v>
      </c>
    </row>
    <row r="43" spans="1:8" x14ac:dyDescent="0.2">
      <c r="A43" s="1">
        <v>38</v>
      </c>
      <c r="B43" s="5" t="s">
        <v>43</v>
      </c>
      <c r="C43" s="11">
        <v>16</v>
      </c>
      <c r="D43" s="6">
        <v>20</v>
      </c>
      <c r="E43" s="2">
        <v>45</v>
      </c>
      <c r="F43" s="2">
        <f t="shared" si="0"/>
        <v>36</v>
      </c>
      <c r="G43" s="7">
        <f t="shared" si="1"/>
        <v>80</v>
      </c>
      <c r="H43" s="8" t="str">
        <f t="shared" si="2"/>
        <v>VII</v>
      </c>
    </row>
    <row r="44" spans="1:8" x14ac:dyDescent="0.2">
      <c r="A44" s="1">
        <v>39</v>
      </c>
      <c r="B44" s="3" t="s">
        <v>44</v>
      </c>
      <c r="C44" s="10">
        <v>20</v>
      </c>
      <c r="D44" s="4">
        <v>18</v>
      </c>
      <c r="E44" s="2">
        <v>45</v>
      </c>
      <c r="F44" s="2">
        <f t="shared" si="0"/>
        <v>38</v>
      </c>
      <c r="G44" s="7">
        <f t="shared" si="1"/>
        <v>84.444444444444443</v>
      </c>
      <c r="H44" s="8" t="str">
        <f t="shared" si="2"/>
        <v>VII</v>
      </c>
    </row>
    <row r="45" spans="1:8" x14ac:dyDescent="0.2">
      <c r="A45" s="1">
        <v>40</v>
      </c>
      <c r="B45" s="5" t="s">
        <v>45</v>
      </c>
      <c r="C45" s="11">
        <v>21</v>
      </c>
      <c r="D45" s="6">
        <v>20</v>
      </c>
      <c r="E45" s="2">
        <v>45</v>
      </c>
      <c r="F45" s="2">
        <f t="shared" si="0"/>
        <v>41</v>
      </c>
      <c r="G45" s="7">
        <f t="shared" si="1"/>
        <v>91.111111111111114</v>
      </c>
      <c r="H45" s="8" t="str">
        <f t="shared" si="2"/>
        <v>VIII</v>
      </c>
    </row>
    <row r="46" spans="1:8" x14ac:dyDescent="0.2">
      <c r="A46" s="1">
        <v>41</v>
      </c>
      <c r="B46" s="3" t="s">
        <v>46</v>
      </c>
      <c r="C46" s="10">
        <v>21</v>
      </c>
      <c r="D46" s="4">
        <v>16</v>
      </c>
      <c r="E46" s="2">
        <v>45</v>
      </c>
      <c r="F46" s="2">
        <f t="shared" si="0"/>
        <v>37</v>
      </c>
      <c r="G46" s="7">
        <f t="shared" si="1"/>
        <v>82.222222222222214</v>
      </c>
      <c r="H46" s="8" t="str">
        <f t="shared" si="2"/>
        <v>VII</v>
      </c>
    </row>
    <row r="47" spans="1:8" x14ac:dyDescent="0.2">
      <c r="A47" s="1">
        <v>42</v>
      </c>
      <c r="B47" s="5" t="s">
        <v>47</v>
      </c>
      <c r="C47" s="11">
        <v>19</v>
      </c>
      <c r="D47" s="6">
        <v>20</v>
      </c>
      <c r="E47" s="2">
        <v>45</v>
      </c>
      <c r="F47" s="2">
        <f t="shared" si="0"/>
        <v>39</v>
      </c>
      <c r="G47" s="7">
        <f t="shared" si="1"/>
        <v>86.666666666666671</v>
      </c>
      <c r="H47" s="8" t="str">
        <f t="shared" si="2"/>
        <v>VII</v>
      </c>
    </row>
    <row r="48" spans="1:8" x14ac:dyDescent="0.2">
      <c r="A48" s="1">
        <v>43</v>
      </c>
      <c r="B48" s="3" t="s">
        <v>48</v>
      </c>
      <c r="C48" s="10">
        <v>21</v>
      </c>
      <c r="D48" s="4">
        <v>20</v>
      </c>
      <c r="E48" s="2">
        <v>45</v>
      </c>
      <c r="F48" s="2">
        <f t="shared" si="0"/>
        <v>41</v>
      </c>
      <c r="G48" s="7">
        <f t="shared" si="1"/>
        <v>91.111111111111114</v>
      </c>
      <c r="H48" s="8" t="str">
        <f t="shared" si="2"/>
        <v>VIII</v>
      </c>
    </row>
    <row r="49" spans="1:8" x14ac:dyDescent="0.2">
      <c r="A49" s="1">
        <v>44</v>
      </c>
      <c r="B49" s="5" t="s">
        <v>49</v>
      </c>
      <c r="C49" s="11">
        <v>21</v>
      </c>
      <c r="D49" s="6">
        <v>20</v>
      </c>
      <c r="E49" s="2">
        <v>45</v>
      </c>
      <c r="F49" s="2">
        <f t="shared" si="0"/>
        <v>41</v>
      </c>
      <c r="G49" s="7">
        <f t="shared" si="1"/>
        <v>91.111111111111114</v>
      </c>
      <c r="H49" s="8" t="str">
        <f t="shared" si="2"/>
        <v>VIII</v>
      </c>
    </row>
    <row r="50" spans="1:8" x14ac:dyDescent="0.2">
      <c r="A50" s="1">
        <v>45</v>
      </c>
      <c r="B50" s="3" t="s">
        <v>50</v>
      </c>
      <c r="C50" s="10">
        <v>21</v>
      </c>
      <c r="D50" s="4">
        <v>20</v>
      </c>
      <c r="E50" s="2">
        <v>45</v>
      </c>
      <c r="F50" s="2">
        <f t="shared" si="0"/>
        <v>41</v>
      </c>
      <c r="G50" s="7">
        <f t="shared" si="1"/>
        <v>91.111111111111114</v>
      </c>
      <c r="H50" s="8" t="str">
        <f t="shared" si="2"/>
        <v>VIII</v>
      </c>
    </row>
    <row r="51" spans="1:8" x14ac:dyDescent="0.2">
      <c r="A51" s="1">
        <v>46</v>
      </c>
      <c r="B51" s="5" t="s">
        <v>51</v>
      </c>
      <c r="C51" s="11">
        <v>14</v>
      </c>
      <c r="D51" s="6">
        <v>18</v>
      </c>
      <c r="E51" s="2">
        <v>45</v>
      </c>
      <c r="F51" s="2">
        <f t="shared" si="0"/>
        <v>32</v>
      </c>
      <c r="G51" s="7">
        <f t="shared" si="1"/>
        <v>71.111111111111114</v>
      </c>
      <c r="H51" s="8" t="str">
        <f t="shared" si="2"/>
        <v>VI</v>
      </c>
    </row>
    <row r="52" spans="1:8" x14ac:dyDescent="0.2">
      <c r="A52" s="1">
        <v>47</v>
      </c>
      <c r="B52" s="3" t="s">
        <v>52</v>
      </c>
      <c r="C52" s="10">
        <v>17</v>
      </c>
      <c r="D52" s="4">
        <v>20</v>
      </c>
      <c r="E52" s="2">
        <v>45</v>
      </c>
      <c r="F52" s="2">
        <f t="shared" si="0"/>
        <v>37</v>
      </c>
      <c r="G52" s="7">
        <f t="shared" si="1"/>
        <v>82.222222222222214</v>
      </c>
      <c r="H52" s="8" t="str">
        <f t="shared" si="2"/>
        <v>VII</v>
      </c>
    </row>
    <row r="53" spans="1:8" x14ac:dyDescent="0.2">
      <c r="A53" s="1">
        <v>48</v>
      </c>
      <c r="B53" s="5" t="s">
        <v>53</v>
      </c>
      <c r="C53" s="11">
        <v>15</v>
      </c>
      <c r="D53" s="6">
        <v>14</v>
      </c>
      <c r="E53" s="2">
        <v>45</v>
      </c>
      <c r="F53" s="2">
        <f t="shared" si="0"/>
        <v>29</v>
      </c>
      <c r="G53" s="7">
        <f t="shared" si="1"/>
        <v>64.444444444444443</v>
      </c>
      <c r="H53" s="8" t="str">
        <f t="shared" si="2"/>
        <v>V</v>
      </c>
    </row>
    <row r="54" spans="1:8" x14ac:dyDescent="0.2">
      <c r="A54" s="1">
        <v>49</v>
      </c>
      <c r="B54" s="3" t="s">
        <v>54</v>
      </c>
      <c r="C54" s="10">
        <v>18</v>
      </c>
      <c r="D54" s="4">
        <v>16</v>
      </c>
      <c r="E54" s="2">
        <v>45</v>
      </c>
      <c r="F54" s="2">
        <f t="shared" si="0"/>
        <v>34</v>
      </c>
      <c r="G54" s="2">
        <f t="shared" si="1"/>
        <v>75.555555555555557</v>
      </c>
      <c r="H54" s="8" t="str">
        <f t="shared" si="2"/>
        <v>VI</v>
      </c>
    </row>
    <row r="55" spans="1:8" x14ac:dyDescent="0.2">
      <c r="A55" s="1">
        <v>50</v>
      </c>
      <c r="B55" s="5" t="s">
        <v>55</v>
      </c>
      <c r="C55" s="11">
        <v>19</v>
      </c>
      <c r="D55" s="6">
        <v>20</v>
      </c>
      <c r="E55" s="2">
        <v>45</v>
      </c>
      <c r="F55" s="2">
        <f t="shared" si="0"/>
        <v>39</v>
      </c>
      <c r="G55" s="7">
        <f t="shared" si="1"/>
        <v>86.666666666666671</v>
      </c>
      <c r="H55" s="8" t="str">
        <f t="shared" si="2"/>
        <v>VII</v>
      </c>
    </row>
    <row r="56" spans="1:8" x14ac:dyDescent="0.2">
      <c r="A56" s="1">
        <v>51</v>
      </c>
      <c r="B56" s="3" t="s">
        <v>56</v>
      </c>
      <c r="C56" s="10">
        <v>19</v>
      </c>
      <c r="D56" s="4">
        <v>18</v>
      </c>
      <c r="E56" s="2">
        <v>45</v>
      </c>
      <c r="F56" s="2">
        <f t="shared" si="0"/>
        <v>37</v>
      </c>
      <c r="G56" s="7">
        <f t="shared" si="1"/>
        <v>82.222222222222214</v>
      </c>
      <c r="H56" s="8" t="str">
        <f t="shared" si="2"/>
        <v>VII</v>
      </c>
    </row>
    <row r="57" spans="1:8" x14ac:dyDescent="0.2">
      <c r="A57" s="1">
        <v>52</v>
      </c>
      <c r="B57" s="5" t="s">
        <v>57</v>
      </c>
      <c r="C57" s="11">
        <v>19</v>
      </c>
      <c r="D57" s="6">
        <v>12</v>
      </c>
      <c r="E57" s="2">
        <v>45</v>
      </c>
      <c r="F57" s="2">
        <f t="shared" si="0"/>
        <v>31</v>
      </c>
      <c r="G57" s="7">
        <f t="shared" si="1"/>
        <v>68.888888888888886</v>
      </c>
      <c r="H57" s="8" t="str">
        <f t="shared" si="2"/>
        <v>V</v>
      </c>
    </row>
    <row r="58" spans="1:8" x14ac:dyDescent="0.2">
      <c r="A58" s="1">
        <v>53</v>
      </c>
      <c r="B58" s="3" t="s">
        <v>58</v>
      </c>
      <c r="C58" s="10">
        <v>20</v>
      </c>
      <c r="D58" s="4">
        <v>17</v>
      </c>
      <c r="E58" s="2">
        <v>45</v>
      </c>
      <c r="F58" s="2">
        <f t="shared" si="0"/>
        <v>37</v>
      </c>
      <c r="G58" s="7">
        <f t="shared" si="1"/>
        <v>82.222222222222214</v>
      </c>
      <c r="H58" s="8" t="str">
        <f t="shared" si="2"/>
        <v>VII</v>
      </c>
    </row>
    <row r="59" spans="1:8" x14ac:dyDescent="0.2">
      <c r="A59" s="1">
        <v>54</v>
      </c>
      <c r="B59" s="2" t="s">
        <v>68</v>
      </c>
      <c r="C59" s="2">
        <v>20</v>
      </c>
      <c r="D59" s="2">
        <v>16</v>
      </c>
      <c r="E59" s="2">
        <v>45</v>
      </c>
      <c r="F59" s="2">
        <f t="shared" si="0"/>
        <v>36</v>
      </c>
      <c r="G59" s="7">
        <f t="shared" si="1"/>
        <v>80</v>
      </c>
      <c r="H59" s="8" t="str">
        <f t="shared" si="2"/>
        <v>VII</v>
      </c>
    </row>
    <row r="60" spans="1:8" x14ac:dyDescent="0.2">
      <c r="B60" s="9" t="s">
        <v>61</v>
      </c>
      <c r="C60" s="2">
        <f>C5*54</f>
        <v>1350</v>
      </c>
      <c r="D60" s="2">
        <f t="shared" ref="D60:E60" si="3">D5*54</f>
        <v>1080</v>
      </c>
      <c r="E60" s="2">
        <f t="shared" si="3"/>
        <v>2430</v>
      </c>
      <c r="F60" s="2"/>
      <c r="G60" s="2"/>
      <c r="H60" s="2"/>
    </row>
    <row r="61" spans="1:8" x14ac:dyDescent="0.2">
      <c r="B61" s="9" t="s">
        <v>62</v>
      </c>
      <c r="C61" s="12">
        <f>SUM(C6:C59)</f>
        <v>1064</v>
      </c>
      <c r="D61" s="12">
        <f t="shared" ref="D61:F61" si="4">SUM(D6:D59)</f>
        <v>919</v>
      </c>
      <c r="E61" s="12">
        <f t="shared" si="4"/>
        <v>2430</v>
      </c>
      <c r="F61" s="12">
        <f t="shared" si="4"/>
        <v>1983</v>
      </c>
      <c r="G61" s="12"/>
      <c r="H61" s="2"/>
    </row>
    <row r="62" spans="1:8" x14ac:dyDescent="0.2">
      <c r="B62" s="9" t="s">
        <v>69</v>
      </c>
      <c r="C62" s="7">
        <f>C61/C60*100</f>
        <v>78.81481481481481</v>
      </c>
      <c r="D62" s="7">
        <f t="shared" ref="D62:E62" si="5">D61/D60*100</f>
        <v>85.092592592592595</v>
      </c>
      <c r="E62" s="7">
        <f t="shared" si="5"/>
        <v>100</v>
      </c>
      <c r="F62" s="7"/>
      <c r="G62" s="7">
        <f>F61/E60*100</f>
        <v>81.604938271604937</v>
      </c>
      <c r="H62" s="2"/>
    </row>
    <row r="63" spans="1:8" x14ac:dyDescent="0.2">
      <c r="B63" s="9" t="s">
        <v>28</v>
      </c>
      <c r="C63" s="2"/>
      <c r="D63" s="2"/>
      <c r="E63" s="2"/>
      <c r="F63" s="2"/>
      <c r="G63" s="2"/>
      <c r="H63" s="2">
        <f>COUNTIF(H6:H59,"VIII")</f>
        <v>15</v>
      </c>
    </row>
    <row r="64" spans="1:8" x14ac:dyDescent="0.2">
      <c r="B64" s="9" t="s">
        <v>5</v>
      </c>
      <c r="C64" s="2"/>
      <c r="D64" s="2"/>
      <c r="E64" s="2"/>
      <c r="F64" s="2"/>
      <c r="G64" s="2"/>
      <c r="H64" s="2">
        <f>COUNTIF(H6:H59,"VII")</f>
        <v>21</v>
      </c>
    </row>
    <row r="65" spans="2:8" x14ac:dyDescent="0.2">
      <c r="B65" s="9" t="s">
        <v>3</v>
      </c>
      <c r="C65" s="2"/>
      <c r="D65" s="2"/>
      <c r="E65" s="2"/>
      <c r="F65" s="2"/>
      <c r="G65" s="2"/>
      <c r="H65" s="2">
        <f>COUNTIF(H6:H59,"VI")</f>
        <v>15</v>
      </c>
    </row>
    <row r="66" spans="2:8" x14ac:dyDescent="0.2">
      <c r="B66" s="9" t="s">
        <v>1</v>
      </c>
      <c r="C66" s="2"/>
      <c r="D66" s="2"/>
      <c r="E66" s="2"/>
      <c r="F66" s="2"/>
      <c r="G66" s="2"/>
      <c r="H66" s="2">
        <f>COUNTIF(H6:H59,"V")</f>
        <v>3</v>
      </c>
    </row>
    <row r="67" spans="2:8" x14ac:dyDescent="0.2">
      <c r="B67" s="9" t="s">
        <v>31</v>
      </c>
      <c r="C67" s="2"/>
      <c r="D67" s="2"/>
      <c r="E67" s="2"/>
      <c r="F67" s="2"/>
      <c r="G67" s="2"/>
      <c r="H67" s="2">
        <f>COUNTIF(H6:H59,"IV")</f>
        <v>0</v>
      </c>
    </row>
    <row r="68" spans="2:8" x14ac:dyDescent="0.2">
      <c r="B68" s="9" t="s">
        <v>15</v>
      </c>
      <c r="C68" s="2"/>
      <c r="D68" s="2"/>
      <c r="E68" s="2"/>
      <c r="F68" s="2"/>
      <c r="G68" s="2"/>
      <c r="H68" s="2">
        <f>COUNTIF(H6:H59,"III")</f>
        <v>0</v>
      </c>
    </row>
    <row r="69" spans="2:8" x14ac:dyDescent="0.2">
      <c r="B69" s="9" t="s">
        <v>70</v>
      </c>
      <c r="C69" s="2"/>
      <c r="D69" s="2"/>
      <c r="E69" s="2"/>
      <c r="F69" s="2"/>
      <c r="G69" s="2"/>
      <c r="H69" s="2">
        <f>COUNTIF(H6:H59,"II")</f>
        <v>0</v>
      </c>
    </row>
    <row r="70" spans="2:8" x14ac:dyDescent="0.2">
      <c r="B70" s="9" t="s">
        <v>71</v>
      </c>
      <c r="C70" s="2"/>
      <c r="D70" s="2"/>
      <c r="E70" s="2"/>
      <c r="F70" s="2"/>
      <c r="G70" s="2"/>
      <c r="H70" s="2">
        <f>COUNTIF(H6:H59,"I")</f>
        <v>0</v>
      </c>
    </row>
  </sheetData>
  <mergeCells count="3">
    <mergeCell ref="A4:A5"/>
    <mergeCell ref="B4:B5"/>
    <mergeCell ref="A1:H3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Tuul</dc:creator>
  <cp:lastModifiedBy>MyPC</cp:lastModifiedBy>
  <dcterms:created xsi:type="dcterms:W3CDTF">2019-12-13T04:53:51Z</dcterms:created>
  <dcterms:modified xsi:type="dcterms:W3CDTF">2019-12-19T04:50:23Z</dcterms:modified>
</cp:coreProperties>
</file>