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drawings/drawing3.xml" ContentType="application/vnd.openxmlformats-officedocument.drawing+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charts/chart57.xml" ContentType="application/vnd.openxmlformats-officedocument.drawingml.chart+xml"/>
  <Override PartName="/xl/charts/chart58.xml" ContentType="application/vnd.openxmlformats-officedocument.drawingml.chart+xml"/>
  <Override PartName="/xl/charts/chart59.xml" ContentType="application/vnd.openxmlformats-officedocument.drawingml.chart+xml"/>
  <Override PartName="/xl/charts/chart60.xml" ContentType="application/vnd.openxmlformats-officedocument.drawingml.chart+xml"/>
  <Override PartName="/xl/charts/chart61.xml" ContentType="application/vnd.openxmlformats-officedocument.drawingml.chart+xml"/>
  <Override PartName="/xl/charts/chart62.xml" ContentType="application/vnd.openxmlformats-officedocument.drawingml.chart+xml"/>
  <Override PartName="/xl/charts/chart63.xml" ContentType="application/vnd.openxmlformats-officedocument.drawingml.chart+xml"/>
  <Override PartName="/xl/charts/chart64.xml" ContentType="application/vnd.openxmlformats-officedocument.drawingml.chart+xml"/>
  <Override PartName="/xl/charts/chart65.xml" ContentType="application/vnd.openxmlformats-officedocument.drawingml.chart+xml"/>
  <Override PartName="/xl/charts/chart66.xml" ContentType="application/vnd.openxmlformats-officedocument.drawingml.chart+xml"/>
  <Override PartName="/xl/charts/chart67.xml" ContentType="application/vnd.openxmlformats-officedocument.drawingml.chart+xml"/>
  <Override PartName="/xl/charts/chart68.xml" ContentType="application/vnd.openxmlformats-officedocument.drawingml.chart+xml"/>
  <Override PartName="/xl/charts/chart69.xml" ContentType="application/vnd.openxmlformats-officedocument.drawingml.chart+xml"/>
  <Override PartName="/xl/charts/chart70.xml" ContentType="application/vnd.openxmlformats-officedocument.drawingml.chart+xml"/>
  <Override PartName="/xl/charts/chart71.xml" ContentType="application/vnd.openxmlformats-officedocument.drawingml.chart+xml"/>
  <Override PartName="/xl/charts/chart72.xml" ContentType="application/vnd.openxmlformats-officedocument.drawingml.chart+xml"/>
  <Override PartName="/xl/charts/chart73.xml" ContentType="application/vnd.openxmlformats-officedocument.drawingml.chart+xml"/>
  <Override PartName="/xl/charts/chart74.xml" ContentType="application/vnd.openxmlformats-officedocument.drawingml.chart+xml"/>
  <Override PartName="/xl/charts/chart75.xml" ContentType="application/vnd.openxmlformats-officedocument.drawingml.chart+xml"/>
  <Override PartName="/xl/charts/chart76.xml" ContentType="application/vnd.openxmlformats-officedocument.drawingml.chart+xml"/>
  <Override PartName="/xl/charts/chart77.xml" ContentType="application/vnd.openxmlformats-officedocument.drawingml.chart+xml"/>
  <Override PartName="/xl/charts/chart78.xml" ContentType="application/vnd.openxmlformats-officedocument.drawingml.chart+xml"/>
  <Override PartName="/xl/charts/chart79.xml" ContentType="application/vnd.openxmlformats-officedocument.drawingml.chart+xml"/>
  <Override PartName="/xl/charts/chart80.xml" ContentType="application/vnd.openxmlformats-officedocument.drawingml.chart+xml"/>
  <Override PartName="/xl/charts/chart8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390" yWindow="555" windowWidth="19815" windowHeight="9405"/>
  </bookViews>
  <sheets>
    <sheet name="Student Statistics Report" sheetId="1" r:id="rId1"/>
    <sheet name="Class Frequency Distribution Re" sheetId="2" r:id="rId2"/>
    <sheet name="Test Statistics Report" sheetId="3" r:id="rId3"/>
    <sheet name="Student Response Report" sheetId="4" r:id="rId4"/>
    <sheet name="Condensed Test Report" sheetId="5" r:id="rId5"/>
    <sheet name="Class Learning Objective Report" sheetId="6" r:id="rId6"/>
    <sheet name="Student Achievement Report" sheetId="7" r:id="rId7"/>
    <sheet name="Detailed Item Analysis Report" sheetId="8" r:id="rId8"/>
    <sheet name="Item Analysis Graph Report" sheetId="9" r:id="rId9"/>
    <sheet name="Condensed Item Analysis Report" sheetId="10" r:id="rId10"/>
    <sheet name="Test Item Statistics Report" sheetId="11" r:id="rId11"/>
  </sheets>
  <calcPr calcId="144525"/>
</workbook>
</file>

<file path=xl/calcChain.xml><?xml version="1.0" encoding="utf-8"?>
<calcChain xmlns="http://schemas.openxmlformats.org/spreadsheetml/2006/main">
  <c r="F5" i="1" l="1"/>
  <c r="G5" i="1" s="1"/>
  <c r="H5" i="1" s="1"/>
  <c r="F6" i="1"/>
  <c r="G6" i="1" s="1"/>
  <c r="H6" i="1" s="1"/>
  <c r="F7" i="1"/>
  <c r="G7" i="1" s="1"/>
  <c r="H7" i="1" s="1"/>
  <c r="F8" i="1"/>
  <c r="F9" i="1"/>
  <c r="F10" i="1"/>
  <c r="F11" i="1"/>
  <c r="F12" i="1"/>
  <c r="F13" i="1"/>
  <c r="F14" i="1"/>
  <c r="G14" i="1" s="1"/>
  <c r="H14" i="1" s="1"/>
  <c r="F15" i="1"/>
  <c r="G15" i="1" s="1"/>
  <c r="H15" i="1" s="1"/>
  <c r="F16" i="1"/>
  <c r="F17" i="1"/>
  <c r="G17" i="1" s="1"/>
  <c r="H17" i="1" s="1"/>
  <c r="F18" i="1"/>
  <c r="G18" i="1" s="1"/>
  <c r="H18" i="1" s="1"/>
  <c r="F19" i="1"/>
  <c r="G19" i="1" s="1"/>
  <c r="H19" i="1" s="1"/>
  <c r="F20" i="1"/>
  <c r="G20" i="1" s="1"/>
  <c r="H20" i="1" s="1"/>
  <c r="F21" i="1"/>
  <c r="G21" i="1" s="1"/>
  <c r="H21" i="1" s="1"/>
  <c r="F22" i="1"/>
  <c r="G22" i="1" s="1"/>
  <c r="H22" i="1" s="1"/>
  <c r="F23" i="1"/>
  <c r="F24" i="1"/>
  <c r="G24" i="1" s="1"/>
  <c r="H24" i="1" s="1"/>
  <c r="F25" i="1"/>
  <c r="G25" i="1" s="1"/>
  <c r="H25" i="1" s="1"/>
  <c r="F26" i="1"/>
  <c r="G26" i="1" s="1"/>
  <c r="H26" i="1" s="1"/>
  <c r="F27" i="1"/>
  <c r="F28" i="1"/>
  <c r="F29" i="1"/>
  <c r="G29" i="1" s="1"/>
  <c r="H29" i="1" s="1"/>
  <c r="F30" i="1"/>
  <c r="G30" i="1" s="1"/>
  <c r="H30" i="1" s="1"/>
  <c r="F31" i="1"/>
  <c r="F32" i="1"/>
  <c r="F33" i="1"/>
  <c r="G33" i="1" s="1"/>
  <c r="H33" i="1" s="1"/>
  <c r="F34" i="1"/>
  <c r="F35" i="1"/>
  <c r="G35" i="1" s="1"/>
  <c r="H35" i="1" s="1"/>
  <c r="F36" i="1"/>
  <c r="G36" i="1" s="1"/>
  <c r="H36" i="1" s="1"/>
  <c r="F37" i="1"/>
  <c r="G37" i="1" s="1"/>
  <c r="H37" i="1" s="1"/>
  <c r="F38" i="1"/>
  <c r="F39" i="1"/>
  <c r="F40" i="1"/>
  <c r="G40" i="1" s="1"/>
  <c r="H40" i="1" s="1"/>
  <c r="F41" i="1"/>
  <c r="F42" i="1"/>
  <c r="G42" i="1" s="1"/>
  <c r="H42" i="1" s="1"/>
  <c r="F43" i="1"/>
  <c r="F44" i="1"/>
  <c r="G44" i="1" s="1"/>
  <c r="H44" i="1" s="1"/>
  <c r="F45" i="1"/>
  <c r="G45" i="1" s="1"/>
  <c r="H45" i="1" s="1"/>
  <c r="F46" i="1"/>
  <c r="F47" i="1"/>
  <c r="G47" i="1" s="1"/>
  <c r="H47" i="1" s="1"/>
  <c r="F48" i="1"/>
  <c r="G48" i="1" s="1"/>
  <c r="H48" i="1" s="1"/>
  <c r="F49" i="1"/>
  <c r="G49" i="1" s="1"/>
  <c r="H49" i="1" s="1"/>
  <c r="F50" i="1"/>
  <c r="F51" i="1"/>
  <c r="G51" i="1" s="1"/>
  <c r="H51" i="1" s="1"/>
  <c r="F52" i="1"/>
  <c r="G52" i="1" s="1"/>
  <c r="H52" i="1" s="1"/>
  <c r="F53" i="1"/>
  <c r="G53" i="1" s="1"/>
  <c r="H53" i="1" s="1"/>
  <c r="F54" i="1"/>
  <c r="G54" i="1" s="1"/>
  <c r="H54" i="1" s="1"/>
  <c r="F55" i="1"/>
  <c r="G55" i="1" s="1"/>
  <c r="H55" i="1" s="1"/>
  <c r="F56" i="1"/>
  <c r="G56" i="1" s="1"/>
  <c r="H56" i="1" s="1"/>
  <c r="F57" i="1"/>
  <c r="G57" i="1" s="1"/>
  <c r="H57" i="1" s="1"/>
  <c r="F58" i="1"/>
  <c r="G58" i="1" s="1"/>
  <c r="H58" i="1" s="1"/>
  <c r="F4" i="1"/>
  <c r="G4" i="1" s="1"/>
  <c r="H4" i="1" s="1"/>
  <c r="G8" i="1"/>
  <c r="H8" i="1" s="1"/>
  <c r="G9" i="1"/>
  <c r="H9" i="1" s="1"/>
  <c r="G10" i="1"/>
  <c r="H10" i="1" s="1"/>
  <c r="G11" i="1"/>
  <c r="H11" i="1" s="1"/>
  <c r="G12" i="1"/>
  <c r="H12" i="1" s="1"/>
  <c r="G13" i="1"/>
  <c r="H13" i="1" s="1"/>
  <c r="G16" i="1"/>
  <c r="H16" i="1" s="1"/>
  <c r="G23" i="1"/>
  <c r="H23" i="1" s="1"/>
  <c r="G27" i="1"/>
  <c r="H27" i="1" s="1"/>
  <c r="G28" i="1"/>
  <c r="H28" i="1" s="1"/>
  <c r="G31" i="1"/>
  <c r="H31" i="1" s="1"/>
  <c r="G32" i="1"/>
  <c r="H32" i="1" s="1"/>
  <c r="G34" i="1"/>
  <c r="H34" i="1" s="1"/>
  <c r="G38" i="1"/>
  <c r="H38" i="1" s="1"/>
  <c r="G39" i="1"/>
  <c r="H39" i="1" s="1"/>
  <c r="G41" i="1"/>
  <c r="H41" i="1" s="1"/>
  <c r="G43" i="1"/>
  <c r="H43" i="1" s="1"/>
  <c r="G46" i="1"/>
  <c r="H46" i="1" s="1"/>
  <c r="G50" i="1"/>
  <c r="H50" i="1" s="1"/>
  <c r="C63" i="1" l="1"/>
  <c r="C67" i="1"/>
  <c r="C64" i="1"/>
  <c r="C60" i="1"/>
  <c r="C61" i="1"/>
  <c r="C65" i="1"/>
  <c r="C62" i="1"/>
  <c r="C66" i="1"/>
  <c r="C69" i="1" l="1"/>
  <c r="C68" i="1"/>
</calcChain>
</file>

<file path=xl/sharedStrings.xml><?xml version="1.0" encoding="utf-8"?>
<sst xmlns="http://schemas.openxmlformats.org/spreadsheetml/2006/main" count="4480" uniqueCount="252">
  <si>
    <t>Generated By Remark® From Gravic, Inc.</t>
  </si>
  <si>
    <t>Overall</t>
  </si>
  <si>
    <t>Students</t>
  </si>
  <si>
    <t>Grade</t>
  </si>
  <si>
    <t>Total</t>
  </si>
  <si>
    <t>Percent</t>
  </si>
  <si>
    <t xml:space="preserve"> Англи хэл S004714 7-ё Ганхөлөг Энхрийлэн Эм</t>
  </si>
  <si>
    <t>VIII</t>
  </si>
  <si>
    <t>/</t>
  </si>
  <si>
    <t xml:space="preserve"> Англи хэл S005079 7-ё Эрдэнэбаатар Батдорж Эр</t>
  </si>
  <si>
    <t>VII</t>
  </si>
  <si>
    <t xml:space="preserve"> Англи хэл S003434 7-ё Жаргал Анужин Эм</t>
  </si>
  <si>
    <t>V</t>
  </si>
  <si>
    <t xml:space="preserve"> Англи хэл S003565 7-ё Хосбаяр Намуунбаяр Эм</t>
  </si>
  <si>
    <t xml:space="preserve"> Англи хэл S004149 7-ё Энхтайван Үжин Эм</t>
  </si>
  <si>
    <t>VI</t>
  </si>
  <si>
    <t xml:space="preserve"> Англи хэл S003491 7-ё Ганболд Сайнжил Эр</t>
  </si>
  <si>
    <t>IV</t>
  </si>
  <si>
    <t xml:space="preserve"> Англи хэл S003487 7-ё Багадэлгэр Отгондорж Эр</t>
  </si>
  <si>
    <t>III</t>
  </si>
  <si>
    <t xml:space="preserve"> Англи хэл S003488 7-ё Мөнхтөр Одбаяр Эр</t>
  </si>
  <si>
    <t>II</t>
  </si>
  <si>
    <t xml:space="preserve"> Англи хэл S004153 7-ё Балдорж Буянтогтох Эр</t>
  </si>
  <si>
    <t xml:space="preserve"> Англи хэл S004147 7-ё Жаргалсайхан Номин-Эрдэнэ Эм</t>
  </si>
  <si>
    <t xml:space="preserve"> Англи хэл S003392 7-ё Сүхбат Амин-Эрдэнэ Эм</t>
  </si>
  <si>
    <t xml:space="preserve"> Англи хэл S004243 7-ё Энхтайван Энх-Амар Эр</t>
  </si>
  <si>
    <t xml:space="preserve"> Англи хэл S003481 7-ё Пүрэвдорж Нарангуа Эм</t>
  </si>
  <si>
    <t xml:space="preserve"> Англи хэл S003168 7-ё Болор Ирмүүн Эр</t>
  </si>
  <si>
    <t xml:space="preserve"> Англи хэл S003505 7-ё Баттөмөр Энэрэл Эм</t>
  </si>
  <si>
    <t xml:space="preserve"> Англи хэл s006710 7-ё Хүрэлбаатар Намуун  </t>
  </si>
  <si>
    <t xml:space="preserve"> Англи хэл S006205 7-ё Оргил Ундармаа Эм</t>
  </si>
  <si>
    <t xml:space="preserve"> Англи хэл S003496 7-ё Мөнхбат Хүслэн Эм</t>
  </si>
  <si>
    <t xml:space="preserve"> Англи хэл S004299 7-ё Намжав Өнөмөнх Эр</t>
  </si>
  <si>
    <t xml:space="preserve"> Англи хэл S004148 7-ё Жанчивдорж Хишигсүрэн Эм</t>
  </si>
  <si>
    <t xml:space="preserve"> Англи хэл s006708 7-ё Санчир Авид  </t>
  </si>
  <si>
    <t xml:space="preserve"> Англи хэл S003468 7-ё Баасандорж Марал Эм</t>
  </si>
  <si>
    <t xml:space="preserve"> Англи хэл S003492 7-ё Бумцэнд Саяана Эм</t>
  </si>
  <si>
    <t xml:space="preserve"> Англи хэл S003502 7-ё Болормаа Чойсүрэн Эр</t>
  </si>
  <si>
    <t>I</t>
  </si>
  <si>
    <t xml:space="preserve"> Англи хэл S003498 7-ё Хишигсүрэн Цэлмэг Эм</t>
  </si>
  <si>
    <t xml:space="preserve"> Англи хэл S003450 7-ё Мөнхдалай Шаравдорж Эр</t>
  </si>
  <si>
    <t xml:space="preserve"> Англи хэл S003475 7-ё Ганзориг Мишээл Эм</t>
  </si>
  <si>
    <t xml:space="preserve"> Англи хэл S003430 7-ё Балдандорж Амирлан Эр</t>
  </si>
  <si>
    <t xml:space="preserve"> Англи хэл S003453 7-ё Эрдэнэцогт Батхолбоо Эр</t>
  </si>
  <si>
    <t xml:space="preserve"> Англи хэл S003484 7-ё Аригун Есүдэй Эр</t>
  </si>
  <si>
    <t xml:space="preserve"> Англи хэл S003503 7-ё Амаржаргал Шүр Эм</t>
  </si>
  <si>
    <t xml:space="preserve"> Англи хэл S003386 7-ё Мөнгөнжигүүр Ану Эм</t>
  </si>
  <si>
    <t xml:space="preserve"> Англи хэл S003471 7-ё Мөнгөнсор Марал Эм</t>
  </si>
  <si>
    <t xml:space="preserve"> Англи хэл S003458 7-ё Бямбажав Даваажаргал Эр</t>
  </si>
  <si>
    <t xml:space="preserve"> Англи хэл S003436 7-ё Дэлгэрэх Буянжаргал Эм</t>
  </si>
  <si>
    <t xml:space="preserve"> Англи хэл S003231 7-ё Ганзориг Ирмүүн Эр</t>
  </si>
  <si>
    <t xml:space="preserve"> Англи хэл S003504 7-ё Ганбат Энххалиун Эм</t>
  </si>
  <si>
    <t xml:space="preserve"> Англи хэл S003447 7-ё Жавхланбаатар Болор-Эрдэнэ Эр</t>
  </si>
  <si>
    <t xml:space="preserve"> Англи хэл S005697 7-ё Батмөнх Тэмүүлэн Эр</t>
  </si>
  <si>
    <t xml:space="preserve"> Англи хэл S004297 7-ё Төрмөнх Маралжин Эм</t>
  </si>
  <si>
    <t xml:space="preserve"> Англи хэл S003396 7-ё Энх-Амгалан Амгаланбат Эр</t>
  </si>
  <si>
    <t xml:space="preserve"> Англи хэл S004878 7-ё Мөнхсайхан Цасчихэр Эм</t>
  </si>
  <si>
    <t xml:space="preserve"> Англи хэл S003501 7-ё Чонг Цэцэн Эм</t>
  </si>
  <si>
    <t xml:space="preserve"> Англи хэл S005136 7-ё Золжаргал Есүй Эм</t>
  </si>
  <si>
    <t xml:space="preserve"> Англи хэл S003495 7-ё Ууганбаатар Хантулга Эр</t>
  </si>
  <si>
    <t xml:space="preserve"> Англи хэл S003460 7-ё Баярням Дөлгөөнтамир Эр</t>
  </si>
  <si>
    <t xml:space="preserve"> Англи хэл S003493 7-ё Пүрэвдорж Сарангуа Эм</t>
  </si>
  <si>
    <t xml:space="preserve"> Англи хэл S003443 7-ё Ганбаатар Баярзаяа Эр</t>
  </si>
  <si>
    <t xml:space="preserve"> Англи хэл S003465 7-ё Бямба Марал Эм</t>
  </si>
  <si>
    <t xml:space="preserve"> Англи хэл S003204 7-ё Ганбаатар Урьхан Эм</t>
  </si>
  <si>
    <t xml:space="preserve"> Англи хэл S004146 7-ё Дашдэмбэрэл Билгүүн Эр</t>
  </si>
  <si>
    <t xml:space="preserve"> Англи хэл S003474 7-ё Төрмандах Марал Эм</t>
  </si>
  <si>
    <t xml:space="preserve"> Англи хэл S006199 7-ё Мөнхтулга Есүдэй Эр</t>
  </si>
  <si>
    <t xml:space="preserve"> Англи хэл S006200 7-ё Тамир Энхжин Эр</t>
  </si>
  <si>
    <t xml:space="preserve"> Англи хэл S003151 7-в Энхбат Намуунаа Эм</t>
  </si>
  <si>
    <t xml:space="preserve"> Англи хэл S006212 7-в Алтантулга Жинжиймаа Эм</t>
  </si>
  <si>
    <t xml:space="preserve"> Англи хэл S003348 7-в Пэнъянчулуун Эмүүжин Эм</t>
  </si>
  <si>
    <t xml:space="preserve"> Англи хэл S003129 7-в Эрдэнэчулуун Аминаа Эм</t>
  </si>
  <si>
    <t xml:space="preserve"> Англи хэл S003574 7-в Намжилдорж Имүжин Эм</t>
  </si>
  <si>
    <t xml:space="preserve"> Англи хэл S006351 7-в Хосбаяр Цэрэндэжид Эм</t>
  </si>
  <si>
    <t xml:space="preserve"> Англи хэл S003138 7-в Очбат Бадмаараг Эм</t>
  </si>
  <si>
    <t xml:space="preserve"> Англи хэл S003301 7-в Алтантуяа Жаргалцэцэг Эм</t>
  </si>
  <si>
    <t xml:space="preserve"> Англи хэл S003290 7-в Хангарьд Нарангоо Эм</t>
  </si>
  <si>
    <t xml:space="preserve"> Англи хэл S003353 7-в Батбаатар Эгшиглэн Эм</t>
  </si>
  <si>
    <t xml:space="preserve"> Англи хэл S003135 7-в Баясгалан Баяр Эр</t>
  </si>
  <si>
    <t xml:space="preserve"> Англи хэл S003340 7-в Ууганбаатар Энхрий Эм</t>
  </si>
  <si>
    <t xml:space="preserve"> Англи хэл S004181 7-в Мөнгөншагай Билгүүн Эр</t>
  </si>
  <si>
    <t xml:space="preserve"> Англи хэл S003127 7-в Энхбаатар Эрхэмбаатар Эр</t>
  </si>
  <si>
    <t xml:space="preserve"> Англи хэл s006736 7-в Батдорж Амин-Эрдэнэ Эм</t>
  </si>
  <si>
    <t xml:space="preserve"> Англи хэл S004179 7-в Баттогтох Энхжин Эм</t>
  </si>
  <si>
    <t xml:space="preserve"> Англи хэл S003298 7-в Эрдэнэхуяг Сувд-Эрдэнэ Эм</t>
  </si>
  <si>
    <t xml:space="preserve"> Англи хэл s006706 7-в Энхтөр Мөнхгэрэл  </t>
  </si>
  <si>
    <t xml:space="preserve"> Англи хэл S006210 7-в Нямзаяа Тэмүүлэн Эр</t>
  </si>
  <si>
    <t xml:space="preserve"> Англи хэл S003143 7-в Батзориг Мишээл Эм</t>
  </si>
  <si>
    <t xml:space="preserve"> Англи хэл S003137 7-в Баасанбямба Бадамсамбуу Эр</t>
  </si>
  <si>
    <t xml:space="preserve"> Англи хэл S003147 7-в Мөнхнаран Мөнх-Аз Эр</t>
  </si>
  <si>
    <t xml:space="preserve"> Англи хэл S003136 7-в Бат-Энх Бату Эр</t>
  </si>
  <si>
    <t xml:space="preserve"> Англи хэл S003307 7-в Шинэбаяр Хурцбаяр Эр</t>
  </si>
  <si>
    <t xml:space="preserve"> Англи хэл S003144 7-в Батзоригт Мишээл Эм</t>
  </si>
  <si>
    <t xml:space="preserve"> Англи хэл S003140 7-в Түмэнжаргал Маралгоо Эм</t>
  </si>
  <si>
    <t xml:space="preserve"> Англи хэл S003303 7-в Баярмагнай Халиун Эм</t>
  </si>
  <si>
    <t xml:space="preserve"> Англи хэл S003131 7-в Энхтөр Анужин Эм</t>
  </si>
  <si>
    <t xml:space="preserve"> Англи хэл S006216 7-в Наранбаатар Мандухай Эм</t>
  </si>
  <si>
    <t xml:space="preserve"> Англи хэл S004183 7-в Боргил Сийлэн Эм</t>
  </si>
  <si>
    <t xml:space="preserve"> Англи хэл S003324 7-в Нэрмөнх Түмэнбаяр Эр</t>
  </si>
  <si>
    <t xml:space="preserve"> Англи хэл S003311 7-в Гангинж Тэлмэн Эр</t>
  </si>
  <si>
    <t xml:space="preserve"> Англи хэл S003146 7-в Дэмбэрэлмаа Мөнхтөр Эр</t>
  </si>
  <si>
    <t xml:space="preserve"> Англи хэл S003145 7-в Гантөмөр Мөнхбат Эр</t>
  </si>
  <si>
    <t xml:space="preserve"> Англи хэл S003133 7-в Тилеген Акбаян Эм</t>
  </si>
  <si>
    <t xml:space="preserve"> Англи хэл S003132 7-в Намхайнямбуу Адъяасүмбэрэл Эр</t>
  </si>
  <si>
    <t xml:space="preserve"> Англи хэл S003288 7-в Zhao Одгэрэл(Zhenian) Эр</t>
  </si>
  <si>
    <t xml:space="preserve"> Англи хэл S003148 7-в Номинхангай Мөнх-Ананд Эр</t>
  </si>
  <si>
    <t xml:space="preserve"> Англи хэл S003150 7-в Сүхбаатар Мөнгөнзул Эм</t>
  </si>
  <si>
    <t xml:space="preserve"> Англи хэл S005756 7-в Төмөртогоо Отгонболд Эр</t>
  </si>
  <si>
    <t xml:space="preserve"> Англи хэл S005226 7-в Энхбаяр Үлэмж Эр</t>
  </si>
  <si>
    <t xml:space="preserve"> Англи хэл S006211 7-в Жавхлантөгс Тэмүгэ Эр</t>
  </si>
  <si>
    <t xml:space="preserve"> Англи хэл S003310 7-в Цэрэндорж Цэрэнтогтох Эр</t>
  </si>
  <si>
    <t xml:space="preserve"> Англи хэл S003134 7-в Намхайнямбуу Арьяасүмбэрэл Эр</t>
  </si>
  <si>
    <t xml:space="preserve"> Англи хэл S004721 7-в Аюурзана Хүслэн Эр</t>
  </si>
  <si>
    <t xml:space="preserve"> Англи хэл S003337 7-в Лхагвадорж Энхжин Эм</t>
  </si>
  <si>
    <t xml:space="preserve"> Англи хэл S004184 7-в Батзориг Батхаан Эр</t>
  </si>
  <si>
    <t xml:space="preserve"> Англи хэл S003300 7-в Энхтайван Индэръяа Эм</t>
  </si>
  <si>
    <t xml:space="preserve"> Англи хэл S003314 7-в Цэрэнбат Түвшинжаргал Эм</t>
  </si>
  <si>
    <t xml:space="preserve"> Англи хэл S003292 7-в Алтангэрэл Учрал Эм</t>
  </si>
  <si>
    <t xml:space="preserve"> Англи хэл S003326 7-в Нэрмөнх Төгсбаяр Эр</t>
  </si>
  <si>
    <t xml:space="preserve"> Англи хэл S003139 7-в Хүдэрсүрэн Ганбаяр Эр</t>
  </si>
  <si>
    <t xml:space="preserve"> Англи хэл S005757 7-в Янжинсүрэн Хаянхярваа Эр</t>
  </si>
  <si>
    <t xml:space="preserve"> Англи хэл S003141 7-в Ариунболд Маралгуа Эм</t>
  </si>
  <si>
    <t xml:space="preserve"> Англи хэл S003142 7-в Уламбаяр Маралжингоо Эм</t>
  </si>
  <si>
    <t xml:space="preserve"> Англи хэл С S003306 7-в Болд Хонгорзул Эм</t>
  </si>
  <si>
    <t xml:space="preserve"> Англи хэл S003331 7-в Төмөрбаатар Энгүжин Эм</t>
  </si>
  <si>
    <t xml:space="preserve"> Англи хэл S003294 7-в Баярсайхан Ундрал Эм</t>
  </si>
  <si>
    <t xml:space="preserve"> Англи хэл S003334 7-в Болоржаргал Энхболор Эр</t>
  </si>
  <si>
    <t>Mean</t>
  </si>
  <si>
    <t>Class Frequency Distribution Report</t>
  </si>
  <si>
    <t>Mean Score:</t>
  </si>
  <si>
    <t>Percent Score</t>
  </si>
  <si>
    <t>Raw Score</t>
  </si>
  <si>
    <t>Frequency</t>
  </si>
  <si>
    <t>-</t>
  </si>
  <si>
    <t>Test Statistics Report</t>
  </si>
  <si>
    <t>Extra Credit</t>
  </si>
  <si>
    <t>Objective</t>
  </si>
  <si>
    <t>Subjective</t>
  </si>
  <si>
    <t>Score Data</t>
  </si>
  <si>
    <t>Number of Graded Items</t>
  </si>
  <si>
    <t>Total Possible Points</t>
  </si>
  <si>
    <t>Maximum Score</t>
  </si>
  <si>
    <t>Minimum Score</t>
  </si>
  <si>
    <t>Statistics</t>
  </si>
  <si>
    <t>Mean Score</t>
  </si>
  <si>
    <t>Mean Percent Score</t>
  </si>
  <si>
    <t>Benchmark</t>
  </si>
  <si>
    <t>Range of Scores</t>
  </si>
  <si>
    <t>Standard Deviation</t>
  </si>
  <si>
    <t>Variance</t>
  </si>
  <si>
    <t>Percentiles</t>
  </si>
  <si>
    <t>Percentile 25%</t>
  </si>
  <si>
    <t>Median</t>
  </si>
  <si>
    <t>Percentile 75%</t>
  </si>
  <si>
    <t>Inter Quart. Rng.</t>
  </si>
  <si>
    <t>Confidence Intervals</t>
  </si>
  <si>
    <t>1%</t>
  </si>
  <si>
    <t>5%</t>
  </si>
  <si>
    <t>95%</t>
  </si>
  <si>
    <t>99%</t>
  </si>
  <si>
    <t>Test Reliability</t>
  </si>
  <si>
    <t>Kuder-Richardson Formula 20</t>
  </si>
  <si>
    <t>Kuder-Richardson Formula 21</t>
  </si>
  <si>
    <t>Coefficient (Cronbach) Alpha</t>
  </si>
  <si>
    <t>Standard Error of Measurement</t>
  </si>
  <si>
    <t>Student Response Report</t>
  </si>
  <si>
    <t>Version: A</t>
  </si>
  <si>
    <t>Students:</t>
  </si>
  <si>
    <t>Answer Key</t>
  </si>
  <si>
    <t>Asuult1</t>
  </si>
  <si>
    <t>C</t>
  </si>
  <si>
    <t>B</t>
  </si>
  <si>
    <t>Asuult2</t>
  </si>
  <si>
    <t>A</t>
  </si>
  <si>
    <t>Asuult3</t>
  </si>
  <si>
    <t>Asuult4</t>
  </si>
  <si>
    <t>Asuult5</t>
  </si>
  <si>
    <t>Asuult6</t>
  </si>
  <si>
    <t>Asuult7</t>
  </si>
  <si>
    <t>Asuult8</t>
  </si>
  <si>
    <t>Asuult9</t>
  </si>
  <si>
    <t>Asuult10</t>
  </si>
  <si>
    <t>Asuult11</t>
  </si>
  <si>
    <t>Asuult12</t>
  </si>
  <si>
    <t>Asuult13</t>
  </si>
  <si>
    <t>(A,D)</t>
  </si>
  <si>
    <t>Asuult14</t>
  </si>
  <si>
    <t>Asuult15</t>
  </si>
  <si>
    <t>Asuult16</t>
  </si>
  <si>
    <t>Asuult17</t>
  </si>
  <si>
    <t>Asuult18</t>
  </si>
  <si>
    <t>Asuult19</t>
  </si>
  <si>
    <t>Asuult20</t>
  </si>
  <si>
    <t>Version: B</t>
  </si>
  <si>
    <t>D</t>
  </si>
  <si>
    <t>Condensed Test Report</t>
  </si>
  <si>
    <t>Total Possible Points:</t>
  </si>
  <si>
    <t>Median:</t>
  </si>
  <si>
    <t>Maximum Score:</t>
  </si>
  <si>
    <t>Total Students:</t>
  </si>
  <si>
    <t>Minimum Score:</t>
  </si>
  <si>
    <t>Standard Deviation:</t>
  </si>
  <si>
    <t>Test Reliability:</t>
  </si>
  <si>
    <t>Range of Scores:</t>
  </si>
  <si>
    <t>No.</t>
  </si>
  <si>
    <t>Question</t>
  </si>
  <si>
    <t>Correct Answer</t>
  </si>
  <si>
    <t>Response Frequency</t>
  </si>
  <si>
    <t>Non Distractor</t>
  </si>
  <si>
    <t>Correct Group responses</t>
  </si>
  <si>
    <t>Total %</t>
  </si>
  <si>
    <t>Upper 27%</t>
  </si>
  <si>
    <t>Lower 27%</t>
  </si>
  <si>
    <t>Point Biserial</t>
  </si>
  <si>
    <t>E</t>
  </si>
  <si>
    <t>ADE</t>
  </si>
  <si>
    <t>DE</t>
  </si>
  <si>
    <t>CDE</t>
  </si>
  <si>
    <t>Class Learning Objective Report</t>
  </si>
  <si>
    <t>Overall (Includes Bonus Points)</t>
  </si>
  <si>
    <t>Learning Objective</t>
  </si>
  <si>
    <t>Student Achievement Report</t>
  </si>
  <si>
    <t>Benchmark:</t>
  </si>
  <si>
    <t>Achievement Gap</t>
  </si>
  <si>
    <t>Detailed Item Analysis Report</t>
  </si>
  <si>
    <t>Response</t>
  </si>
  <si>
    <t>Graph</t>
  </si>
  <si>
    <t>No Response</t>
  </si>
  <si>
    <t>Invalid Response</t>
  </si>
  <si>
    <t>Item Analysis Graph Report</t>
  </si>
  <si>
    <t>Correct Answer:</t>
  </si>
  <si>
    <t>Condensed Item Analysis Report</t>
  </si>
  <si>
    <t>Test Item Statistics Report</t>
  </si>
  <si>
    <t>Summary Statistics</t>
  </si>
  <si>
    <t>Points</t>
  </si>
  <si>
    <t>Graded</t>
  </si>
  <si>
    <t>Correct</t>
  </si>
  <si>
    <t>Incorrect</t>
  </si>
  <si>
    <t>Missing</t>
  </si>
  <si>
    <t>Percent Correct</t>
  </si>
  <si>
    <t xml:space="preserve">2 хэсэг </t>
  </si>
  <si>
    <t xml:space="preserve">1 хэсэг </t>
  </si>
  <si>
    <t>авах оноо</t>
  </si>
  <si>
    <t>авсан оноо</t>
  </si>
  <si>
    <t>хувь</t>
  </si>
  <si>
    <t>Түвшин</t>
  </si>
  <si>
    <t>Амжилт</t>
  </si>
  <si>
    <t>Чанар</t>
  </si>
  <si>
    <t>Даалгавар</t>
  </si>
  <si>
    <t>Англи хэлний гүнзгийрүүлсэн сургалттай 7ё ангийн Англи хэлний хичээлийн МЧ шалгалтын анализ</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</si>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</sst>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name val="Calibri"/>
    </font>
    <font>
      <sz val="11"/>
      <name val="Calibri"/>
    </font>
    <font>
      <sz val="20"/>
      <color indexed="1"/>
      <name val="Calibri"/>
    </font>
    <font>
      <b/>
      <sz val="11"/>
      <name val="Calibri"/>
    </font>
    <font>
      <b/>
      <sz val="14"/>
      <name val="Calibri"/>
    </font>
    <font>
      <u/>
      <sz val="11"/>
      <name val="Calibri"/>
    </font>
    <font>
      <sz val="11"/>
      <color indexed="2"/>
      <name val="Calibri"/>
    </font>
    <font>
      <sz val="11"/>
      <color indexed="17"/>
      <name val="Calibri"/>
    </font>
    <font>
      <b/>
      <sz val="11"/>
      <name val="Calibri"/>
      <family val="2"/>
    </font>
    <font>
      <sz val="11"/>
      <name val="Calibri"/>
      <family val="2"/>
    </font>
  </fonts>
  <fills count="8">
    <fill>
      <patternFill patternType="none"/>
    </fill>
    <fill>
      <patternFill patternType="gray125"/>
    </fill>
    <fill>
      <patternFill patternType="solid">
        <fgColor rgb="FF29559C"/>
        <bgColor indexed="64"/>
      </patternFill>
    </fill>
    <fill>
      <patternFill patternType="solid">
        <fgColor rgb="FFD3D3D3"/>
        <bgColor indexed="64"/>
      </patternFill>
    </fill>
    <fill>
      <patternFill patternType="solid">
        <fgColor rgb="FFF0F8FF"/>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s>
  <borders count="76">
    <border>
      <left/>
      <right/>
      <top/>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bottom/>
      <diagonal/>
    </border>
    <border>
      <left/>
      <right/>
      <top/>
      <bottom style="thick">
        <color indexed="64"/>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thick">
        <color indexed="64"/>
      </top>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right style="thick">
        <color indexed="64"/>
      </right>
      <top style="thick">
        <color indexed="64"/>
      </top>
      <bottom/>
      <diagonal/>
    </border>
    <border>
      <left style="thick">
        <color indexed="64"/>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diagonal/>
    </border>
    <border>
      <left/>
      <right/>
      <top style="medium">
        <color indexed="64"/>
      </top>
      <bottom style="thick">
        <color indexed="64"/>
      </bottom>
      <diagonal/>
    </border>
    <border>
      <left style="thick">
        <color indexed="64"/>
      </left>
      <right/>
      <top style="thick">
        <color indexed="64"/>
      </top>
      <bottom/>
      <diagonal/>
    </border>
    <border>
      <left style="thick">
        <color indexed="64"/>
      </left>
      <right/>
      <top style="medium">
        <color indexed="64"/>
      </top>
      <bottom style="medium">
        <color indexed="64"/>
      </bottom>
      <diagonal/>
    </border>
    <border>
      <left style="medium">
        <color indexed="64"/>
      </left>
      <right style="thick">
        <color indexed="64"/>
      </right>
      <top style="medium">
        <color indexed="64"/>
      </top>
      <bottom style="medium">
        <color indexed="64"/>
      </bottom>
      <diagonal/>
    </border>
    <border>
      <left style="medium">
        <color indexed="64"/>
      </left>
      <right style="thick">
        <color indexed="64"/>
      </right>
      <top/>
      <bottom/>
      <diagonal/>
    </border>
    <border>
      <left style="thick">
        <color indexed="64"/>
      </left>
      <right/>
      <top style="medium">
        <color indexed="64"/>
      </top>
      <bottom style="thick">
        <color indexed="64"/>
      </bottom>
      <diagonal/>
    </border>
    <border>
      <left style="medium">
        <color indexed="64"/>
      </left>
      <right style="thick">
        <color indexed="64"/>
      </right>
      <top style="medium">
        <color indexed="64"/>
      </top>
      <bottom style="thick">
        <color indexed="64"/>
      </bottom>
      <diagonal/>
    </border>
    <border>
      <left/>
      <right/>
      <top style="medium">
        <color indexed="64"/>
      </top>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right style="thick">
        <color indexed="64"/>
      </right>
      <top/>
      <bottom style="thick">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bottom/>
      <diagonal/>
    </border>
  </borders>
  <cellStyleXfs count="2">
    <xf numFmtId="0" fontId="0" fillId="0" borderId="0"/>
    <xf numFmtId="9" fontId="1" fillId="0" borderId="0" applyFont="0" applyFill="0" applyBorder="0" applyAlignment="0" applyProtection="0"/>
  </cellStyleXfs>
  <cellXfs count="275">
    <xf numFmtId="0" fontId="0" fillId="0" borderId="0" xfId="0"/>
    <xf numFmtId="0" fontId="0" fillId="0" borderId="6" xfId="0" applyBorder="1" applyAlignment="1">
      <alignment horizontal="left" vertical="center" indent="5"/>
    </xf>
    <xf numFmtId="0" fontId="2" fillId="2" borderId="17" xfId="0" applyFont="1" applyFill="1" applyBorder="1" applyAlignment="1">
      <alignment horizontal="left" vertical="center" indent="5"/>
    </xf>
    <xf numFmtId="0" fontId="2" fillId="2" borderId="1" xfId="0" applyFont="1" applyFill="1" applyBorder="1" applyAlignment="1">
      <alignment horizontal="left" vertical="center" indent="5"/>
    </xf>
    <xf numFmtId="0" fontId="2" fillId="2" borderId="4" xfId="0" applyFont="1" applyFill="1" applyBorder="1" applyAlignment="1">
      <alignment horizontal="left" vertical="center" indent="5"/>
    </xf>
    <xf numFmtId="0" fontId="0" fillId="0" borderId="0" xfId="0" applyAlignment="1">
      <alignment vertical="top"/>
    </xf>
    <xf numFmtId="0" fontId="0" fillId="0" borderId="0" xfId="0" applyAlignment="1">
      <alignment horizontal="center" vertical="top"/>
    </xf>
    <xf numFmtId="4" fontId="0" fillId="0" borderId="0" xfId="0" applyNumberFormat="1" applyAlignment="1">
      <alignment vertical="top"/>
    </xf>
    <xf numFmtId="4" fontId="0" fillId="0" borderId="0" xfId="0" applyNumberFormat="1" applyAlignment="1">
      <alignment horizontal="left" vertical="top"/>
    </xf>
    <xf numFmtId="0" fontId="0" fillId="4" borderId="0" xfId="0" applyFill="1" applyAlignment="1">
      <alignment vertical="top"/>
    </xf>
    <xf numFmtId="4" fontId="0" fillId="4" borderId="0" xfId="0" applyNumberFormat="1" applyFill="1" applyAlignment="1">
      <alignment vertical="top"/>
    </xf>
    <xf numFmtId="4" fontId="0" fillId="0" borderId="9" xfId="0" applyNumberFormat="1" applyBorder="1" applyAlignment="1">
      <alignment horizontal="left" vertical="top"/>
    </xf>
    <xf numFmtId="0" fontId="0" fillId="0" borderId="10" xfId="0" applyBorder="1"/>
    <xf numFmtId="0" fontId="0" fillId="4" borderId="11" xfId="0" applyFill="1" applyBorder="1" applyAlignment="1">
      <alignment vertical="top"/>
    </xf>
    <xf numFmtId="0" fontId="0" fillId="0" borderId="11" xfId="0" applyBorder="1" applyAlignment="1">
      <alignment vertical="top"/>
    </xf>
    <xf numFmtId="0" fontId="0" fillId="0" borderId="13" xfId="0" applyBorder="1" applyAlignment="1">
      <alignment vertical="top"/>
    </xf>
    <xf numFmtId="0" fontId="0" fillId="3" borderId="14" xfId="0" applyFill="1" applyBorder="1" applyAlignment="1">
      <alignment horizontal="center" vertical="top"/>
    </xf>
    <xf numFmtId="0" fontId="0" fillId="3" borderId="14" xfId="0" applyFill="1" applyBorder="1"/>
    <xf numFmtId="0" fontId="0" fillId="0" borderId="0" xfId="0" applyAlignment="1">
      <alignment horizontal="right" vertical="top"/>
    </xf>
    <xf numFmtId="10" fontId="0" fillId="0" borderId="0" xfId="0" applyNumberFormat="1" applyAlignment="1">
      <alignment horizontal="left" vertical="top"/>
    </xf>
    <xf numFmtId="3" fontId="0" fillId="0" borderId="0" xfId="0" applyNumberFormat="1" applyAlignment="1">
      <alignment vertical="top"/>
    </xf>
    <xf numFmtId="0" fontId="0" fillId="3" borderId="20" xfId="0" applyFill="1" applyBorder="1" applyAlignment="1">
      <alignment horizontal="center" vertical="top"/>
    </xf>
    <xf numFmtId="0" fontId="0" fillId="0" borderId="2" xfId="0" applyBorder="1" applyAlignment="1">
      <alignment vertical="top"/>
    </xf>
    <xf numFmtId="0" fontId="0" fillId="0" borderId="3" xfId="0" applyBorder="1" applyAlignment="1">
      <alignment vertical="top"/>
    </xf>
    <xf numFmtId="0" fontId="0" fillId="0" borderId="5" xfId="0" applyBorder="1" applyAlignment="1">
      <alignment vertical="top"/>
    </xf>
    <xf numFmtId="0" fontId="0" fillId="0" borderId="7" xfId="0" applyBorder="1" applyAlignment="1">
      <alignment vertical="top"/>
    </xf>
    <xf numFmtId="4" fontId="0" fillId="0" borderId="1" xfId="0" applyNumberFormat="1" applyBorder="1" applyAlignment="1">
      <alignment vertical="top"/>
    </xf>
    <xf numFmtId="0" fontId="0" fillId="3" borderId="21" xfId="0" applyFill="1" applyBorder="1" applyAlignment="1">
      <alignment horizontal="center" vertical="top"/>
    </xf>
    <xf numFmtId="0" fontId="0" fillId="0" borderId="1" xfId="0" applyBorder="1" applyAlignment="1">
      <alignment horizontal="center" vertical="top"/>
    </xf>
    <xf numFmtId="0" fontId="0" fillId="0" borderId="2" xfId="0" applyBorder="1" applyAlignment="1">
      <alignment horizontal="center" vertical="top"/>
    </xf>
    <xf numFmtId="4" fontId="0" fillId="0" borderId="1" xfId="0" applyNumberFormat="1" applyBorder="1" applyAlignment="1">
      <alignment horizontal="left" vertical="top"/>
    </xf>
    <xf numFmtId="4" fontId="0" fillId="0" borderId="2" xfId="0" applyNumberFormat="1" applyBorder="1" applyAlignment="1">
      <alignment horizontal="left" vertical="top"/>
    </xf>
    <xf numFmtId="4" fontId="0" fillId="0" borderId="3" xfId="0" applyNumberFormat="1" applyBorder="1" applyAlignment="1">
      <alignment vertical="top"/>
    </xf>
    <xf numFmtId="4" fontId="0" fillId="0" borderId="5" xfId="0" applyNumberFormat="1" applyBorder="1" applyAlignment="1">
      <alignment vertical="top"/>
    </xf>
    <xf numFmtId="4" fontId="0" fillId="0" borderId="7" xfId="0" applyNumberFormat="1" applyBorder="1" applyAlignment="1">
      <alignment vertical="top"/>
    </xf>
    <xf numFmtId="3" fontId="0" fillId="0" borderId="1" xfId="0" applyNumberFormat="1" applyBorder="1" applyAlignment="1">
      <alignment vertical="top"/>
    </xf>
    <xf numFmtId="3" fontId="0" fillId="0" borderId="3" xfId="0" applyNumberFormat="1" applyBorder="1" applyAlignment="1">
      <alignment vertical="top"/>
    </xf>
    <xf numFmtId="3" fontId="0" fillId="0" borderId="5" xfId="0" applyNumberFormat="1" applyBorder="1" applyAlignment="1">
      <alignment vertical="top"/>
    </xf>
    <xf numFmtId="3" fontId="0" fillId="0" borderId="7" xfId="0" applyNumberFormat="1" applyBorder="1" applyAlignment="1">
      <alignment vertical="top"/>
    </xf>
    <xf numFmtId="0" fontId="0" fillId="3" borderId="22" xfId="0" applyFill="1" applyBorder="1" applyAlignment="1">
      <alignment horizontal="center" vertical="top"/>
    </xf>
    <xf numFmtId="4" fontId="0" fillId="0" borderId="4" xfId="0" applyNumberFormat="1" applyBorder="1" applyAlignment="1">
      <alignment vertical="top"/>
    </xf>
    <xf numFmtId="4" fontId="0" fillId="0" borderId="6" xfId="0" applyNumberFormat="1" applyBorder="1" applyAlignment="1">
      <alignment vertical="top"/>
    </xf>
    <xf numFmtId="4" fontId="0" fillId="0" borderId="8" xfId="0" applyNumberFormat="1" applyBorder="1" applyAlignment="1">
      <alignment vertical="top"/>
    </xf>
    <xf numFmtId="0" fontId="3" fillId="0" borderId="1" xfId="0" applyFont="1" applyBorder="1" applyAlignment="1">
      <alignment vertical="top"/>
    </xf>
    <xf numFmtId="0" fontId="0" fillId="0" borderId="1" xfId="0" applyBorder="1"/>
    <xf numFmtId="0" fontId="3" fillId="0" borderId="15" xfId="0" applyFont="1" applyBorder="1" applyAlignment="1">
      <alignment vertical="top"/>
    </xf>
    <xf numFmtId="3" fontId="0" fillId="4" borderId="0" xfId="0" applyNumberFormat="1" applyFill="1" applyAlignment="1">
      <alignment vertical="top"/>
    </xf>
    <xf numFmtId="0" fontId="0" fillId="4" borderId="0" xfId="0" applyFill="1" applyAlignment="1">
      <alignment horizontal="right" vertical="top"/>
    </xf>
    <xf numFmtId="0" fontId="3" fillId="4" borderId="1" xfId="0" applyFont="1" applyFill="1" applyBorder="1" applyAlignment="1">
      <alignment horizontal="center" vertical="top"/>
    </xf>
    <xf numFmtId="4" fontId="0" fillId="4" borderId="2" xfId="0" applyNumberFormat="1" applyFill="1" applyBorder="1" applyAlignment="1">
      <alignment vertical="top"/>
    </xf>
    <xf numFmtId="0" fontId="0" fillId="0" borderId="2" xfId="0" applyBorder="1" applyAlignment="1">
      <alignment horizontal="right" vertical="top"/>
    </xf>
    <xf numFmtId="0" fontId="3" fillId="4" borderId="1" xfId="0" applyFont="1" applyFill="1" applyBorder="1" applyAlignment="1">
      <alignment vertical="top"/>
    </xf>
    <xf numFmtId="0" fontId="0" fillId="4" borderId="2" xfId="0" applyFill="1" applyBorder="1" applyAlignment="1">
      <alignment horizontal="right" vertical="top"/>
    </xf>
    <xf numFmtId="0" fontId="0" fillId="0" borderId="3" xfId="0" applyBorder="1"/>
    <xf numFmtId="0" fontId="3" fillId="0" borderId="17" xfId="0" applyFont="1" applyBorder="1" applyAlignment="1">
      <alignment vertical="top"/>
    </xf>
    <xf numFmtId="3" fontId="0" fillId="0" borderId="18" xfId="0" applyNumberFormat="1" applyBorder="1" applyAlignment="1">
      <alignment vertical="top"/>
    </xf>
    <xf numFmtId="4" fontId="0" fillId="0" borderId="18" xfId="0" applyNumberFormat="1" applyBorder="1" applyAlignment="1">
      <alignment vertical="top"/>
    </xf>
    <xf numFmtId="0" fontId="0" fillId="0" borderId="18" xfId="0" applyBorder="1" applyAlignment="1">
      <alignment horizontal="right" vertical="top"/>
    </xf>
    <xf numFmtId="0" fontId="0" fillId="0" borderId="19" xfId="0" applyBorder="1" applyAlignment="1">
      <alignment horizontal="right" vertical="top"/>
    </xf>
    <xf numFmtId="0" fontId="0" fillId="0" borderId="25" xfId="0" applyBorder="1"/>
    <xf numFmtId="0" fontId="0" fillId="3" borderId="26" xfId="0" applyFill="1" applyBorder="1" applyAlignment="1">
      <alignment vertical="top"/>
    </xf>
    <xf numFmtId="0" fontId="0" fillId="0" borderId="26" xfId="0" applyBorder="1" applyAlignment="1">
      <alignment vertical="top"/>
    </xf>
    <xf numFmtId="0" fontId="0" fillId="3" borderId="27" xfId="0" applyFill="1" applyBorder="1" applyAlignment="1">
      <alignment vertical="top"/>
    </xf>
    <xf numFmtId="0" fontId="0" fillId="0" borderId="28" xfId="0" applyBorder="1" applyAlignment="1">
      <alignment horizontal="center" textRotation="150"/>
    </xf>
    <xf numFmtId="4" fontId="0" fillId="3" borderId="29" xfId="0" applyNumberFormat="1" applyFill="1" applyBorder="1" applyAlignment="1">
      <alignment horizontal="center" vertical="top"/>
    </xf>
    <xf numFmtId="4" fontId="0" fillId="3" borderId="30" xfId="0" applyNumberFormat="1" applyFill="1" applyBorder="1" applyAlignment="1">
      <alignment horizontal="center" vertical="top"/>
    </xf>
    <xf numFmtId="0" fontId="0" fillId="3" borderId="29" xfId="0" applyFill="1" applyBorder="1"/>
    <xf numFmtId="0" fontId="0" fillId="3" borderId="29" xfId="0" applyFill="1" applyBorder="1" applyAlignment="1">
      <alignment horizontal="center" vertical="top"/>
    </xf>
    <xf numFmtId="0" fontId="0" fillId="3" borderId="30" xfId="0" applyFill="1" applyBorder="1" applyAlignment="1">
      <alignment horizontal="center" vertical="top"/>
    </xf>
    <xf numFmtId="0" fontId="5" fillId="0" borderId="28" xfId="0" applyFont="1" applyBorder="1" applyAlignment="1">
      <alignment horizontal="center" textRotation="150"/>
    </xf>
    <xf numFmtId="0" fontId="0" fillId="5" borderId="29" xfId="0" applyFill="1" applyBorder="1" applyAlignment="1">
      <alignment horizontal="center" vertical="top"/>
    </xf>
    <xf numFmtId="0" fontId="0" fillId="6" borderId="29" xfId="0" applyFill="1" applyBorder="1" applyAlignment="1">
      <alignment horizontal="center" vertical="top"/>
    </xf>
    <xf numFmtId="0" fontId="0" fillId="7" borderId="29" xfId="0" applyFill="1" applyBorder="1" applyAlignment="1">
      <alignment horizontal="center" vertical="top"/>
    </xf>
    <xf numFmtId="0" fontId="5" fillId="0" borderId="31" xfId="0" applyFont="1" applyBorder="1" applyAlignment="1">
      <alignment horizontal="center" textRotation="150"/>
    </xf>
    <xf numFmtId="0" fontId="0" fillId="3" borderId="32" xfId="0" applyFill="1" applyBorder="1" applyAlignment="1">
      <alignment horizontal="center" vertical="top"/>
    </xf>
    <xf numFmtId="0" fontId="0" fillId="5" borderId="32" xfId="0" applyFill="1" applyBorder="1" applyAlignment="1">
      <alignment horizontal="center" vertical="top"/>
    </xf>
    <xf numFmtId="0" fontId="0" fillId="6" borderId="32" xfId="0" applyFill="1" applyBorder="1" applyAlignment="1">
      <alignment horizontal="center" vertical="top"/>
    </xf>
    <xf numFmtId="0" fontId="0" fillId="7" borderId="32" xfId="0" applyFill="1" applyBorder="1" applyAlignment="1">
      <alignment horizontal="center" vertical="top"/>
    </xf>
    <xf numFmtId="4" fontId="0" fillId="3" borderId="33" xfId="0" applyNumberFormat="1" applyFill="1" applyBorder="1" applyAlignment="1">
      <alignment horizontal="center" vertical="top"/>
    </xf>
    <xf numFmtId="3" fontId="0" fillId="0" borderId="0" xfId="0" applyNumberFormat="1" applyAlignment="1">
      <alignment horizontal="left" vertical="top"/>
    </xf>
    <xf numFmtId="0" fontId="0" fillId="3" borderId="34" xfId="0" applyFill="1" applyBorder="1" applyAlignment="1">
      <alignment horizontal="center" vertical="top"/>
    </xf>
    <xf numFmtId="0" fontId="0" fillId="3" borderId="35" xfId="0" applyFill="1" applyBorder="1" applyAlignment="1">
      <alignment horizontal="center" vertical="center"/>
    </xf>
    <xf numFmtId="0" fontId="0" fillId="3" borderId="35" xfId="0" applyFill="1" applyBorder="1" applyAlignment="1">
      <alignment horizontal="center" vertical="top"/>
    </xf>
    <xf numFmtId="0" fontId="0" fillId="0" borderId="1" xfId="0" applyBorder="1" applyAlignment="1">
      <alignment horizontal="right" vertical="top"/>
    </xf>
    <xf numFmtId="4" fontId="0" fillId="4" borderId="18" xfId="0" applyNumberFormat="1" applyFill="1" applyBorder="1" applyAlignment="1">
      <alignment vertical="top"/>
    </xf>
    <xf numFmtId="3" fontId="0" fillId="0" borderId="25" xfId="0" applyNumberFormat="1" applyBorder="1" applyAlignment="1">
      <alignment horizontal="left" vertical="top"/>
    </xf>
    <xf numFmtId="3" fontId="0" fillId="4" borderId="26" xfId="0" applyNumberFormat="1" applyFill="1" applyBorder="1" applyAlignment="1">
      <alignment horizontal="left" vertical="top"/>
    </xf>
    <xf numFmtId="3" fontId="0" fillId="0" borderId="26" xfId="0" applyNumberFormat="1" applyBorder="1" applyAlignment="1">
      <alignment horizontal="left" vertical="top"/>
    </xf>
    <xf numFmtId="3" fontId="0" fillId="4" borderId="27" xfId="0" applyNumberFormat="1" applyFill="1" applyBorder="1" applyAlignment="1">
      <alignment horizontal="left" vertical="top"/>
    </xf>
    <xf numFmtId="0" fontId="0" fillId="0" borderId="28" xfId="0" applyBorder="1" applyAlignment="1">
      <alignment vertical="top"/>
    </xf>
    <xf numFmtId="0" fontId="0" fillId="4" borderId="29" xfId="0" applyFill="1" applyBorder="1" applyAlignment="1">
      <alignment vertical="top"/>
    </xf>
    <xf numFmtId="0" fontId="0" fillId="0" borderId="29" xfId="0" applyBorder="1" applyAlignment="1">
      <alignment vertical="top"/>
    </xf>
    <xf numFmtId="0" fontId="0" fillId="4" borderId="30" xfId="0" applyFill="1" applyBorder="1" applyAlignment="1">
      <alignment vertical="top"/>
    </xf>
    <xf numFmtId="0" fontId="0" fillId="0" borderId="28" xfId="0" applyBorder="1" applyAlignment="1">
      <alignment horizontal="center" vertical="top"/>
    </xf>
    <xf numFmtId="0" fontId="0" fillId="4" borderId="29" xfId="0" applyFill="1" applyBorder="1" applyAlignment="1">
      <alignment horizontal="center" vertical="top"/>
    </xf>
    <xf numFmtId="0" fontId="0" fillId="0" borderId="29" xfId="0" applyBorder="1" applyAlignment="1">
      <alignment horizontal="center" vertical="top"/>
    </xf>
    <xf numFmtId="0" fontId="0" fillId="4" borderId="30" xfId="0" applyFill="1" applyBorder="1" applyAlignment="1">
      <alignment horizontal="center" vertical="top"/>
    </xf>
    <xf numFmtId="4" fontId="0" fillId="0" borderId="28" xfId="0" applyNumberFormat="1" applyBorder="1" applyAlignment="1">
      <alignment vertical="top"/>
    </xf>
    <xf numFmtId="4" fontId="3" fillId="4" borderId="29" xfId="0" applyNumberFormat="1" applyFont="1" applyFill="1" applyBorder="1" applyAlignment="1">
      <alignment vertical="top"/>
    </xf>
    <xf numFmtId="4" fontId="0" fillId="0" borderId="29" xfId="0" applyNumberFormat="1" applyBorder="1" applyAlignment="1">
      <alignment vertical="top"/>
    </xf>
    <xf numFmtId="4" fontId="0" fillId="4" borderId="29" xfId="0" applyNumberFormat="1" applyFill="1" applyBorder="1" applyAlignment="1">
      <alignment vertical="top"/>
    </xf>
    <xf numFmtId="4" fontId="3" fillId="0" borderId="29" xfId="0" applyNumberFormat="1" applyFont="1" applyBorder="1" applyAlignment="1">
      <alignment vertical="top"/>
    </xf>
    <xf numFmtId="4" fontId="0" fillId="4" borderId="30" xfId="0" applyNumberFormat="1" applyFill="1" applyBorder="1" applyAlignment="1">
      <alignment vertical="top"/>
    </xf>
    <xf numFmtId="4" fontId="6" fillId="0" borderId="29" xfId="0" applyNumberFormat="1" applyFont="1" applyBorder="1" applyAlignment="1">
      <alignment vertical="top"/>
    </xf>
    <xf numFmtId="4" fontId="3" fillId="4" borderId="30" xfId="0" applyNumberFormat="1" applyFont="1" applyFill="1" applyBorder="1" applyAlignment="1">
      <alignment vertical="top"/>
    </xf>
    <xf numFmtId="4" fontId="3" fillId="0" borderId="28" xfId="0" applyNumberFormat="1" applyFont="1" applyBorder="1" applyAlignment="1">
      <alignment vertical="top"/>
    </xf>
    <xf numFmtId="0" fontId="0" fillId="0" borderId="28" xfId="0" applyBorder="1" applyAlignment="1">
      <alignment horizontal="right" vertical="top"/>
    </xf>
    <xf numFmtId="0" fontId="0" fillId="4" borderId="29" xfId="0" applyFill="1" applyBorder="1" applyAlignment="1">
      <alignment horizontal="right" vertical="top"/>
    </xf>
    <xf numFmtId="0" fontId="0" fillId="0" borderId="29" xfId="0" applyBorder="1" applyAlignment="1">
      <alignment horizontal="right" vertical="top"/>
    </xf>
    <xf numFmtId="0" fontId="0" fillId="4" borderId="30" xfId="0" applyFill="1" applyBorder="1" applyAlignment="1">
      <alignment horizontal="right" vertical="top"/>
    </xf>
    <xf numFmtId="4" fontId="0" fillId="0" borderId="31" xfId="0" applyNumberFormat="1" applyBorder="1" applyAlignment="1">
      <alignment vertical="top"/>
    </xf>
    <xf numFmtId="4" fontId="0" fillId="4" borderId="32" xfId="0" applyNumberFormat="1" applyFill="1" applyBorder="1" applyAlignment="1">
      <alignment vertical="top"/>
    </xf>
    <xf numFmtId="4" fontId="0" fillId="0" borderId="32" xfId="0" applyNumberFormat="1" applyBorder="1" applyAlignment="1">
      <alignment vertical="top"/>
    </xf>
    <xf numFmtId="4" fontId="0" fillId="4" borderId="33" xfId="0" applyNumberFormat="1" applyFill="1" applyBorder="1" applyAlignment="1">
      <alignment vertical="top"/>
    </xf>
    <xf numFmtId="4" fontId="6" fillId="0" borderId="28" xfId="0" applyNumberFormat="1" applyFont="1" applyBorder="1" applyAlignment="1">
      <alignment vertical="top"/>
    </xf>
    <xf numFmtId="4" fontId="6" fillId="4" borderId="29" xfId="0" applyNumberFormat="1" applyFont="1" applyFill="1" applyBorder="1" applyAlignment="1">
      <alignment vertical="top"/>
    </xf>
    <xf numFmtId="0" fontId="0" fillId="0" borderId="36" xfId="0" applyBorder="1"/>
    <xf numFmtId="0" fontId="0" fillId="0" borderId="37" xfId="0" applyBorder="1" applyAlignment="1">
      <alignment horizontal="center" vertical="top"/>
    </xf>
    <xf numFmtId="4" fontId="0" fillId="0" borderId="38" xfId="0" applyNumberFormat="1" applyBorder="1" applyAlignment="1">
      <alignment vertical="top"/>
    </xf>
    <xf numFmtId="0" fontId="0" fillId="0" borderId="38" xfId="0" applyBorder="1" applyAlignment="1">
      <alignment horizontal="center" vertical="top"/>
    </xf>
    <xf numFmtId="4" fontId="0" fillId="0" borderId="38" xfId="0" applyNumberFormat="1" applyBorder="1" applyAlignment="1">
      <alignment horizontal="left" vertical="top"/>
    </xf>
    <xf numFmtId="4" fontId="0" fillId="0" borderId="37" xfId="0" applyNumberFormat="1" applyBorder="1" applyAlignment="1">
      <alignment vertical="top"/>
    </xf>
    <xf numFmtId="4" fontId="0" fillId="0" borderId="39" xfId="0" applyNumberFormat="1" applyBorder="1" applyAlignment="1">
      <alignment horizontal="left" vertical="top"/>
    </xf>
    <xf numFmtId="0" fontId="0" fillId="0" borderId="40" xfId="0" applyBorder="1"/>
    <xf numFmtId="0" fontId="0" fillId="0" borderId="12" xfId="0" applyBorder="1"/>
    <xf numFmtId="0" fontId="0" fillId="0" borderId="41" xfId="0" applyBorder="1" applyAlignment="1">
      <alignment vertical="top"/>
    </xf>
    <xf numFmtId="0" fontId="0" fillId="3" borderId="43" xfId="0" applyFill="1" applyBorder="1" applyAlignment="1">
      <alignment horizontal="center"/>
    </xf>
    <xf numFmtId="0" fontId="0" fillId="3" borderId="44" xfId="0" applyFill="1" applyBorder="1" applyAlignment="1">
      <alignment horizontal="center" vertical="top"/>
    </xf>
    <xf numFmtId="0" fontId="0" fillId="3" borderId="46" xfId="0" applyFill="1" applyBorder="1" applyAlignment="1">
      <alignment horizontal="center" vertical="top"/>
    </xf>
    <xf numFmtId="0" fontId="0" fillId="3" borderId="15" xfId="0" applyFill="1" applyBorder="1" applyAlignment="1">
      <alignment horizontal="center" vertical="top"/>
    </xf>
    <xf numFmtId="0" fontId="0" fillId="0" borderId="36" xfId="0" applyBorder="1" applyAlignment="1">
      <alignment horizontal="right" vertical="top"/>
    </xf>
    <xf numFmtId="4" fontId="0" fillId="0" borderId="49" xfId="0" applyNumberFormat="1" applyBorder="1" applyAlignment="1">
      <alignment vertical="top"/>
    </xf>
    <xf numFmtId="0" fontId="0" fillId="0" borderId="50" xfId="0" applyBorder="1" applyAlignment="1">
      <alignment horizontal="center" vertical="top"/>
    </xf>
    <xf numFmtId="10" fontId="0" fillId="0" borderId="40" xfId="0" applyNumberFormat="1" applyBorder="1" applyAlignment="1">
      <alignment horizontal="left" vertical="top"/>
    </xf>
    <xf numFmtId="0" fontId="0" fillId="3" borderId="51" xfId="0" applyFill="1" applyBorder="1" applyAlignment="1">
      <alignment horizontal="center" vertical="top"/>
    </xf>
    <xf numFmtId="0" fontId="0" fillId="3" borderId="52" xfId="0" applyFill="1" applyBorder="1" applyAlignment="1">
      <alignment horizontal="center" vertical="top"/>
    </xf>
    <xf numFmtId="4" fontId="0" fillId="4" borderId="11" xfId="0" applyNumberFormat="1" applyFill="1" applyBorder="1" applyAlignment="1">
      <alignment vertical="top"/>
    </xf>
    <xf numFmtId="4" fontId="7" fillId="4" borderId="53" xfId="0" applyNumberFormat="1" applyFont="1" applyFill="1" applyBorder="1" applyAlignment="1">
      <alignment vertical="top"/>
    </xf>
    <xf numFmtId="4" fontId="0" fillId="0" borderId="11" xfId="0" applyNumberFormat="1" applyBorder="1" applyAlignment="1">
      <alignment vertical="top"/>
    </xf>
    <xf numFmtId="4" fontId="7" fillId="0" borderId="53" xfId="0" applyNumberFormat="1" applyFont="1" applyBorder="1" applyAlignment="1">
      <alignment vertical="top"/>
    </xf>
    <xf numFmtId="4" fontId="6" fillId="4" borderId="53" xfId="0" applyNumberFormat="1" applyFont="1" applyFill="1" applyBorder="1" applyAlignment="1">
      <alignment vertical="top"/>
    </xf>
    <xf numFmtId="4" fontId="6" fillId="0" borderId="53" xfId="0" applyNumberFormat="1" applyFont="1" applyBorder="1" applyAlignment="1">
      <alignment vertical="top"/>
    </xf>
    <xf numFmtId="4" fontId="0" fillId="0" borderId="54" xfId="0" applyNumberFormat="1" applyBorder="1" applyAlignment="1">
      <alignment vertical="top"/>
    </xf>
    <xf numFmtId="0" fontId="0" fillId="0" borderId="55" xfId="0" applyBorder="1" applyAlignment="1">
      <alignment horizontal="right" vertical="top"/>
    </xf>
    <xf numFmtId="4" fontId="0" fillId="0" borderId="0" xfId="0" applyNumberFormat="1" applyAlignment="1">
      <alignment horizontal="right" vertical="top"/>
    </xf>
    <xf numFmtId="4" fontId="0" fillId="4" borderId="0" xfId="0" applyNumberFormat="1" applyFill="1" applyAlignment="1">
      <alignment horizontal="right" vertical="top"/>
    </xf>
    <xf numFmtId="0" fontId="0" fillId="4" borderId="0" xfId="0" applyFill="1"/>
    <xf numFmtId="0" fontId="0" fillId="0" borderId="2" xfId="0" applyBorder="1"/>
    <xf numFmtId="0" fontId="0" fillId="3" borderId="56" xfId="0" applyFill="1" applyBorder="1" applyAlignment="1">
      <alignment horizontal="center" vertical="top"/>
    </xf>
    <xf numFmtId="0" fontId="0" fillId="0" borderId="5" xfId="0" applyBorder="1"/>
    <xf numFmtId="0" fontId="0" fillId="0" borderId="19" xfId="0" applyBorder="1"/>
    <xf numFmtId="3" fontId="0" fillId="0" borderId="10" xfId="0" applyNumberFormat="1" applyBorder="1" applyAlignment="1">
      <alignment vertical="top"/>
    </xf>
    <xf numFmtId="4" fontId="0" fillId="0" borderId="10" xfId="0" applyNumberFormat="1" applyBorder="1" applyAlignment="1">
      <alignment vertical="top"/>
    </xf>
    <xf numFmtId="0" fontId="0" fillId="3" borderId="57" xfId="0" applyFill="1" applyBorder="1" applyAlignment="1">
      <alignment horizontal="center" vertical="top"/>
    </xf>
    <xf numFmtId="0" fontId="0" fillId="0" borderId="59" xfId="0" applyBorder="1" applyAlignment="1">
      <alignment vertical="top"/>
    </xf>
    <xf numFmtId="0" fontId="0" fillId="0" borderId="60" xfId="0" applyBorder="1"/>
    <xf numFmtId="0" fontId="3" fillId="0" borderId="11" xfId="0" applyFont="1" applyBorder="1" applyAlignment="1">
      <alignment vertical="top"/>
    </xf>
    <xf numFmtId="0" fontId="0" fillId="0" borderId="11" xfId="0" applyBorder="1"/>
    <xf numFmtId="0" fontId="0" fillId="0" borderId="61" xfId="0" applyBorder="1"/>
    <xf numFmtId="0" fontId="0" fillId="0" borderId="62" xfId="0" applyBorder="1"/>
    <xf numFmtId="0" fontId="0" fillId="0" borderId="63" xfId="0" applyBorder="1"/>
    <xf numFmtId="4" fontId="0" fillId="0" borderId="1" xfId="0" applyNumberFormat="1" applyBorder="1" applyAlignment="1">
      <alignment horizontal="right" vertical="top"/>
    </xf>
    <xf numFmtId="0" fontId="3" fillId="0" borderId="59" xfId="0" applyFont="1" applyBorder="1" applyAlignment="1">
      <alignment vertical="top"/>
    </xf>
    <xf numFmtId="0" fontId="3" fillId="4" borderId="11" xfId="0" applyFont="1" applyFill="1" applyBorder="1" applyAlignment="1">
      <alignment vertical="top"/>
    </xf>
    <xf numFmtId="0" fontId="0" fillId="0" borderId="18" xfId="0" applyBorder="1" applyAlignment="1">
      <alignment horizontal="center" vertical="top"/>
    </xf>
    <xf numFmtId="3" fontId="0" fillId="0" borderId="0" xfId="0" applyNumberFormat="1" applyAlignment="1">
      <alignment vertical="center"/>
    </xf>
    <xf numFmtId="4" fontId="0" fillId="0" borderId="0" xfId="0" applyNumberFormat="1" applyAlignment="1">
      <alignment vertical="center"/>
    </xf>
    <xf numFmtId="3" fontId="0" fillId="0" borderId="10" xfId="0" applyNumberFormat="1" applyBorder="1" applyAlignment="1">
      <alignment vertical="center"/>
    </xf>
    <xf numFmtId="4" fontId="0" fillId="0" borderId="10" xfId="0" applyNumberFormat="1" applyBorder="1" applyAlignment="1">
      <alignment vertical="center"/>
    </xf>
    <xf numFmtId="0" fontId="0" fillId="3" borderId="67" xfId="0" applyFill="1" applyBorder="1"/>
    <xf numFmtId="0" fontId="0" fillId="0" borderId="11" xfId="0" applyBorder="1" applyAlignment="1">
      <alignment vertical="center"/>
    </xf>
    <xf numFmtId="0" fontId="3" fillId="0" borderId="11" xfId="0" applyFont="1" applyBorder="1" applyAlignment="1">
      <alignment vertical="center"/>
    </xf>
    <xf numFmtId="0" fontId="0" fillId="0" borderId="13" xfId="0" applyBorder="1" applyAlignment="1">
      <alignment vertical="center"/>
    </xf>
    <xf numFmtId="4" fontId="0" fillId="0" borderId="0" xfId="0" applyNumberFormat="1" applyAlignment="1">
      <alignment horizontal="center" vertical="center"/>
    </xf>
    <xf numFmtId="3" fontId="0" fillId="0" borderId="0" xfId="0" applyNumberFormat="1" applyAlignment="1">
      <alignment horizontal="center" vertical="center"/>
    </xf>
    <xf numFmtId="4" fontId="0" fillId="4" borderId="0" xfId="0" applyNumberFormat="1" applyFill="1" applyAlignment="1">
      <alignment horizontal="center" vertical="center"/>
    </xf>
    <xf numFmtId="3" fontId="0" fillId="4" borderId="0" xfId="0" applyNumberFormat="1" applyFill="1" applyAlignment="1">
      <alignment horizontal="center" vertical="center"/>
    </xf>
    <xf numFmtId="4" fontId="0" fillId="4" borderId="2" xfId="0" applyNumberFormat="1" applyFill="1" applyBorder="1" applyAlignment="1">
      <alignment horizontal="center" vertical="center"/>
    </xf>
    <xf numFmtId="0" fontId="0" fillId="0" borderId="5" xfId="0" applyBorder="1" applyAlignment="1">
      <alignment horizontal="center" vertical="center"/>
    </xf>
    <xf numFmtId="4" fontId="0" fillId="0" borderId="18" xfId="0" applyNumberFormat="1" applyBorder="1" applyAlignment="1">
      <alignment horizontal="center" vertical="center"/>
    </xf>
    <xf numFmtId="0" fontId="0" fillId="4" borderId="5" xfId="0" applyFill="1" applyBorder="1" applyAlignment="1">
      <alignment horizontal="center" vertical="center"/>
    </xf>
    <xf numFmtId="4" fontId="0" fillId="4" borderId="18" xfId="0" applyNumberFormat="1" applyFill="1" applyBorder="1" applyAlignment="1">
      <alignment horizontal="center" vertical="center"/>
    </xf>
    <xf numFmtId="0" fontId="0" fillId="4" borderId="7" xfId="0" applyFill="1" applyBorder="1" applyAlignment="1">
      <alignment horizontal="center" vertical="center"/>
    </xf>
    <xf numFmtId="4" fontId="0" fillId="4" borderId="19" xfId="0" applyNumberFormat="1" applyFill="1" applyBorder="1" applyAlignment="1">
      <alignment horizontal="center" vertical="center"/>
    </xf>
    <xf numFmtId="3" fontId="0" fillId="4" borderId="2" xfId="0" applyNumberFormat="1" applyFill="1" applyBorder="1" applyAlignment="1">
      <alignment horizontal="center" vertical="center"/>
    </xf>
    <xf numFmtId="3" fontId="0" fillId="0" borderId="5" xfId="0" applyNumberFormat="1" applyBorder="1" applyAlignment="1">
      <alignment horizontal="center" vertical="center"/>
    </xf>
    <xf numFmtId="4" fontId="0" fillId="0" borderId="9" xfId="0" applyNumberFormat="1" applyBorder="1" applyAlignment="1">
      <alignment horizontal="center" vertical="center"/>
    </xf>
    <xf numFmtId="3" fontId="0" fillId="4" borderId="5" xfId="0" applyNumberFormat="1" applyFill="1" applyBorder="1" applyAlignment="1">
      <alignment horizontal="center" vertical="center"/>
    </xf>
    <xf numFmtId="4" fontId="0" fillId="4" borderId="9" xfId="0" applyNumberFormat="1" applyFill="1" applyBorder="1" applyAlignment="1">
      <alignment horizontal="center" vertical="center"/>
    </xf>
    <xf numFmtId="3" fontId="0" fillId="4" borderId="7" xfId="0" applyNumberFormat="1" applyFill="1" applyBorder="1" applyAlignment="1">
      <alignment horizontal="center" vertical="center"/>
    </xf>
    <xf numFmtId="3" fontId="0" fillId="0" borderId="9" xfId="0" applyNumberFormat="1" applyBorder="1" applyAlignment="1">
      <alignment horizontal="center" vertical="center"/>
    </xf>
    <xf numFmtId="3" fontId="0" fillId="4" borderId="9" xfId="0" applyNumberFormat="1" applyFill="1" applyBorder="1" applyAlignment="1">
      <alignment horizontal="center" vertical="center"/>
    </xf>
    <xf numFmtId="4" fontId="0" fillId="0" borderId="6" xfId="0" applyNumberFormat="1" applyBorder="1" applyAlignment="1">
      <alignment horizontal="center" vertical="center"/>
    </xf>
    <xf numFmtId="4" fontId="0" fillId="4" borderId="6" xfId="0" applyNumberFormat="1" applyFill="1" applyBorder="1" applyAlignment="1">
      <alignment horizontal="center" vertical="center"/>
    </xf>
    <xf numFmtId="4" fontId="0" fillId="4" borderId="8" xfId="0" applyNumberFormat="1" applyFill="1" applyBorder="1" applyAlignment="1">
      <alignment horizontal="center" vertical="center"/>
    </xf>
    <xf numFmtId="0" fontId="0" fillId="0" borderId="0" xfId="0" applyAlignment="1">
      <alignment horizontal="left" vertical="center" indent="5"/>
    </xf>
    <xf numFmtId="0" fontId="0" fillId="0" borderId="18" xfId="0" applyBorder="1" applyAlignment="1">
      <alignment horizontal="left" vertical="center" indent="5"/>
    </xf>
    <xf numFmtId="0" fontId="0" fillId="0" borderId="8" xfId="0" applyBorder="1" applyAlignment="1">
      <alignment horizontal="left" vertical="center" indent="5"/>
    </xf>
    <xf numFmtId="0" fontId="0" fillId="0" borderId="2" xfId="0" applyBorder="1" applyAlignment="1">
      <alignment horizontal="left" vertical="center" indent="5"/>
    </xf>
    <xf numFmtId="0" fontId="0" fillId="0" borderId="19" xfId="0" applyBorder="1" applyAlignment="1">
      <alignment horizontal="left" vertical="center" indent="5"/>
    </xf>
    <xf numFmtId="0" fontId="0" fillId="3" borderId="21" xfId="0" applyFill="1" applyBorder="1" applyAlignment="1">
      <alignment horizontal="center" vertical="top"/>
    </xf>
    <xf numFmtId="0" fontId="0" fillId="3" borderId="21" xfId="0" applyFill="1" applyBorder="1" applyAlignment="1">
      <alignment horizontal="center"/>
    </xf>
    <xf numFmtId="0" fontId="2" fillId="2" borderId="3" xfId="0" applyFont="1" applyFill="1" applyBorder="1" applyAlignment="1">
      <alignment horizontal="left" vertical="center" indent="5"/>
    </xf>
    <xf numFmtId="0" fontId="0" fillId="0" borderId="5" xfId="0" applyBorder="1" applyAlignment="1">
      <alignment horizontal="left" vertical="center" indent="5"/>
    </xf>
    <xf numFmtId="0" fontId="0" fillId="0" borderId="7" xfId="0" applyBorder="1" applyAlignment="1">
      <alignment horizontal="left" vertical="center" indent="5"/>
    </xf>
    <xf numFmtId="0" fontId="3" fillId="0" borderId="15" xfId="0" applyFont="1" applyBorder="1" applyAlignment="1">
      <alignment vertical="top"/>
    </xf>
    <xf numFmtId="0" fontId="0" fillId="4" borderId="14" xfId="0" applyFill="1" applyBorder="1"/>
    <xf numFmtId="0" fontId="0" fillId="0" borderId="14" xfId="0" applyBorder="1"/>
    <xf numFmtId="0" fontId="0" fillId="0" borderId="16" xfId="0" applyBorder="1"/>
    <xf numFmtId="0" fontId="4" fillId="3" borderId="23" xfId="0" applyFont="1" applyFill="1" applyBorder="1" applyAlignment="1">
      <alignment vertical="top" indent="5"/>
    </xf>
    <xf numFmtId="0" fontId="4" fillId="3" borderId="1" xfId="0" applyFont="1" applyFill="1" applyBorder="1" applyAlignment="1">
      <alignment horizontal="left" vertical="center" indent="5"/>
    </xf>
    <xf numFmtId="0" fontId="4" fillId="3" borderId="24" xfId="0" applyFont="1" applyFill="1" applyBorder="1" applyAlignment="1">
      <alignment horizontal="left" vertical="center" indent="5"/>
    </xf>
    <xf numFmtId="0" fontId="0" fillId="0" borderId="0" xfId="0" applyAlignment="1">
      <alignment horizontal="right" vertical="top"/>
    </xf>
    <xf numFmtId="0" fontId="0" fillId="0" borderId="0" xfId="0"/>
    <xf numFmtId="0" fontId="0" fillId="3" borderId="34" xfId="0" applyFill="1" applyBorder="1" applyAlignment="1">
      <alignment horizontal="center" vertical="center"/>
    </xf>
    <xf numFmtId="0" fontId="0" fillId="3" borderId="35" xfId="0" applyFill="1" applyBorder="1" applyAlignment="1">
      <alignment horizontal="center" vertical="center"/>
    </xf>
    <xf numFmtId="0" fontId="0" fillId="3" borderId="34" xfId="0" applyFill="1" applyBorder="1" applyAlignment="1">
      <alignment horizontal="center" vertical="center" wrapText="1"/>
    </xf>
    <xf numFmtId="0" fontId="0" fillId="3" borderId="45" xfId="0" applyFill="1" applyBorder="1" applyAlignment="1">
      <alignment horizontal="center" vertical="top"/>
    </xf>
    <xf numFmtId="0" fontId="0" fillId="3" borderId="45" xfId="0" applyFill="1" applyBorder="1" applyAlignment="1">
      <alignment horizontal="center"/>
    </xf>
    <xf numFmtId="0" fontId="0" fillId="3" borderId="47" xfId="0" applyFill="1" applyBorder="1" applyAlignment="1">
      <alignment horizontal="center"/>
    </xf>
    <xf numFmtId="0" fontId="0" fillId="3" borderId="46" xfId="0" applyFill="1" applyBorder="1" applyAlignment="1">
      <alignment horizontal="center" vertical="top"/>
    </xf>
    <xf numFmtId="0" fontId="0" fillId="3" borderId="46" xfId="0" applyFill="1" applyBorder="1" applyAlignment="1">
      <alignment horizontal="center"/>
    </xf>
    <xf numFmtId="0" fontId="0" fillId="3" borderId="48" xfId="0" applyFill="1" applyBorder="1" applyAlignment="1">
      <alignment horizontal="center"/>
    </xf>
    <xf numFmtId="0" fontId="0" fillId="0" borderId="38" xfId="0" applyBorder="1" applyAlignment="1">
      <alignment horizontal="center" vertical="top"/>
    </xf>
    <xf numFmtId="0" fontId="0" fillId="0" borderId="38" xfId="0" applyBorder="1"/>
    <xf numFmtId="0" fontId="0" fillId="0" borderId="42" xfId="0" applyBorder="1"/>
    <xf numFmtId="0" fontId="0" fillId="3" borderId="51" xfId="0" applyFill="1" applyBorder="1" applyAlignment="1">
      <alignment horizontal="center" vertical="top"/>
    </xf>
    <xf numFmtId="0" fontId="0" fillId="3" borderId="14" xfId="0" applyFill="1" applyBorder="1" applyAlignment="1">
      <alignment horizontal="center"/>
    </xf>
    <xf numFmtId="0" fontId="0" fillId="0" borderId="50" xfId="0" applyBorder="1" applyAlignment="1">
      <alignment vertical="top"/>
    </xf>
    <xf numFmtId="0" fontId="0" fillId="0" borderId="36" xfId="0" applyBorder="1"/>
    <xf numFmtId="0" fontId="0" fillId="3" borderId="56" xfId="0" applyFill="1" applyBorder="1" applyAlignment="1">
      <alignment horizontal="center" vertical="top"/>
    </xf>
    <xf numFmtId="0" fontId="0" fillId="3" borderId="58" xfId="0" applyFill="1" applyBorder="1"/>
    <xf numFmtId="0" fontId="0" fillId="0" borderId="11" xfId="0" applyBorder="1" applyAlignment="1">
      <alignment vertical="top"/>
    </xf>
    <xf numFmtId="0" fontId="4" fillId="3" borderId="14" xfId="0" applyFont="1" applyFill="1" applyBorder="1" applyAlignment="1">
      <alignment horizontal="left" vertical="center" indent="5"/>
    </xf>
    <xf numFmtId="0" fontId="0" fillId="0" borderId="65" xfId="0" applyBorder="1" applyAlignment="1">
      <alignment vertical="top"/>
    </xf>
    <xf numFmtId="0" fontId="0" fillId="0" borderId="64" xfId="0" applyBorder="1"/>
    <xf numFmtId="0" fontId="0" fillId="0" borderId="66" xfId="0" applyBorder="1"/>
    <xf numFmtId="0" fontId="0" fillId="0" borderId="50" xfId="0" applyBorder="1" applyAlignment="1">
      <alignment vertical="top" wrapText="1"/>
    </xf>
    <xf numFmtId="0" fontId="0" fillId="0" borderId="40" xfId="0" applyBorder="1"/>
    <xf numFmtId="4" fontId="0" fillId="0" borderId="0" xfId="0" applyNumberFormat="1" applyAlignment="1">
      <alignment vertical="center"/>
    </xf>
    <xf numFmtId="0" fontId="0" fillId="0" borderId="12" xfId="0" applyBorder="1"/>
    <xf numFmtId="4" fontId="0" fillId="0" borderId="10" xfId="0" applyNumberFormat="1" applyBorder="1" applyAlignment="1">
      <alignment vertical="center"/>
    </xf>
    <xf numFmtId="0" fontId="0" fillId="0" borderId="63" xfId="0" applyBorder="1"/>
    <xf numFmtId="0" fontId="0" fillId="3" borderId="23" xfId="0" applyFill="1" applyBorder="1" applyAlignment="1">
      <alignment horizontal="center" vertical="top"/>
    </xf>
    <xf numFmtId="0" fontId="0" fillId="3" borderId="1" xfId="0" applyFill="1" applyBorder="1"/>
    <xf numFmtId="0" fontId="0" fillId="3" borderId="24" xfId="0" applyFill="1" applyBorder="1"/>
    <xf numFmtId="0" fontId="0" fillId="3" borderId="14" xfId="0" applyFill="1" applyBorder="1" applyAlignment="1">
      <alignment horizontal="center" vertical="top"/>
    </xf>
    <xf numFmtId="0" fontId="0" fillId="3" borderId="16" xfId="0" applyFill="1" applyBorder="1"/>
    <xf numFmtId="0" fontId="0" fillId="0" borderId="29" xfId="0" applyBorder="1"/>
    <xf numFmtId="9" fontId="0" fillId="0" borderId="29" xfId="1" applyFont="1" applyBorder="1"/>
    <xf numFmtId="1" fontId="0" fillId="0" borderId="29" xfId="0" applyNumberFormat="1" applyBorder="1"/>
    <xf numFmtId="3" fontId="0" fillId="0" borderId="29" xfId="0" applyNumberFormat="1" applyBorder="1"/>
    <xf numFmtId="0" fontId="0" fillId="3" borderId="20" xfId="0" applyFill="1" applyBorder="1" applyAlignment="1">
      <alignment horizontal="center" vertical="center"/>
    </xf>
    <xf numFmtId="0" fontId="0" fillId="3" borderId="22" xfId="0" applyFill="1" applyBorder="1" applyAlignment="1">
      <alignment horizontal="center" vertical="center"/>
    </xf>
    <xf numFmtId="0" fontId="0" fillId="3" borderId="72" xfId="0" applyFill="1" applyBorder="1" applyAlignment="1">
      <alignment horizontal="center" vertical="center"/>
    </xf>
    <xf numFmtId="0" fontId="0" fillId="3" borderId="73" xfId="0" applyFill="1" applyBorder="1" applyAlignment="1">
      <alignment horizontal="center" vertical="center"/>
    </xf>
    <xf numFmtId="0" fontId="0" fillId="0" borderId="20"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72" xfId="0" applyBorder="1" applyAlignment="1">
      <alignment horizontal="center"/>
    </xf>
    <xf numFmtId="0" fontId="0" fillId="0" borderId="74" xfId="0" applyBorder="1" applyAlignment="1">
      <alignment horizontal="center"/>
    </xf>
    <xf numFmtId="0" fontId="0" fillId="0" borderId="73" xfId="0" applyBorder="1" applyAlignment="1">
      <alignment horizontal="center"/>
    </xf>
    <xf numFmtId="0" fontId="8" fillId="3" borderId="68" xfId="0" applyFont="1" applyFill="1" applyBorder="1" applyAlignment="1">
      <alignment horizontal="center" vertical="top"/>
    </xf>
    <xf numFmtId="0" fontId="8" fillId="0" borderId="68" xfId="0" applyFont="1" applyBorder="1" applyAlignment="1">
      <alignment horizontal="center"/>
    </xf>
    <xf numFmtId="0" fontId="8" fillId="0" borderId="29" xfId="0" applyFont="1" applyBorder="1"/>
    <xf numFmtId="1" fontId="8" fillId="0" borderId="29" xfId="0" applyNumberFormat="1" applyFont="1" applyBorder="1"/>
    <xf numFmtId="3" fontId="8" fillId="0" borderId="29" xfId="0" applyNumberFormat="1" applyFont="1" applyBorder="1"/>
    <xf numFmtId="9" fontId="8" fillId="0" borderId="29" xfId="1" applyFont="1" applyBorder="1"/>
    <xf numFmtId="0" fontId="8" fillId="0" borderId="69" xfId="0" applyFont="1" applyBorder="1" applyAlignment="1">
      <alignment horizontal="center" vertical="center" wrapText="1"/>
    </xf>
    <xf numFmtId="0" fontId="0" fillId="3" borderId="75" xfId="0" applyFill="1" applyBorder="1" applyAlignment="1">
      <alignment horizontal="center" vertical="center"/>
    </xf>
    <xf numFmtId="0" fontId="0" fillId="4" borderId="69" xfId="0" applyFill="1" applyBorder="1" applyAlignment="1">
      <alignment vertical="top"/>
    </xf>
    <xf numFmtId="0" fontId="0" fillId="0" borderId="69" xfId="0" applyBorder="1" applyAlignment="1">
      <alignment vertical="top"/>
    </xf>
    <xf numFmtId="0" fontId="9" fillId="0" borderId="46" xfId="0" applyFont="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'Class Frequency Distribution Re'!$A$8:$A$15</c:f>
              <c:strCache>
                <c:ptCount val="8"/>
                <c:pt idx="0">
                  <c:v>VIII</c:v>
                </c:pt>
                <c:pt idx="1">
                  <c:v>VII</c:v>
                </c:pt>
                <c:pt idx="2">
                  <c:v>VI</c:v>
                </c:pt>
                <c:pt idx="3">
                  <c:v>V</c:v>
                </c:pt>
                <c:pt idx="4">
                  <c:v>IV</c:v>
                </c:pt>
                <c:pt idx="5">
                  <c:v>III</c:v>
                </c:pt>
                <c:pt idx="6">
                  <c:v>II</c:v>
                </c:pt>
                <c:pt idx="7">
                  <c:v>I</c:v>
                </c:pt>
              </c:strCache>
            </c:strRef>
          </c:cat>
          <c:val>
            <c:numRef>
              <c:f>'Class Frequency Distribution Re'!$I$8:$I$15</c:f>
              <c:numCache>
                <c:formatCode>#,##0.00</c:formatCode>
                <c:ptCount val="8"/>
                <c:pt idx="0">
                  <c:v>17.699115044247801</c:v>
                </c:pt>
                <c:pt idx="1">
                  <c:v>12.389380530973501</c:v>
                </c:pt>
                <c:pt idx="2">
                  <c:v>19.469026548672598</c:v>
                </c:pt>
                <c:pt idx="3">
                  <c:v>23.8938053097345</c:v>
                </c:pt>
                <c:pt idx="4">
                  <c:v>11.5044247787611</c:v>
                </c:pt>
                <c:pt idx="5">
                  <c:v>8.8495575221238898</c:v>
                </c:pt>
                <c:pt idx="6">
                  <c:v>4.4247787610619502</c:v>
                </c:pt>
                <c:pt idx="7">
                  <c:v>1.76991150442478</c:v>
                </c:pt>
              </c:numCache>
            </c:numRef>
          </c:val>
        </c:ser>
        <c:dLbls>
          <c:showLegendKey val="0"/>
          <c:showVal val="0"/>
          <c:showCatName val="0"/>
          <c:showSerName val="0"/>
          <c:showPercent val="0"/>
          <c:showBubbleSize val="0"/>
        </c:dLbls>
        <c:gapWidth val="150"/>
        <c:axId val="131216896"/>
        <c:axId val="126822080"/>
      </c:barChart>
      <c:catAx>
        <c:axId val="131216896"/>
        <c:scaling>
          <c:orientation val="minMax"/>
        </c:scaling>
        <c:delete val="0"/>
        <c:axPos val="b"/>
        <c:majorTickMark val="out"/>
        <c:minorTickMark val="none"/>
        <c:tickLblPos val="nextTo"/>
        <c:spPr>
          <a:ln/>
        </c:spPr>
        <c:crossAx val="126822080"/>
        <c:crosses val="autoZero"/>
        <c:auto val="1"/>
        <c:lblAlgn val="ctr"/>
        <c:lblOffset val="100"/>
        <c:tickMarkSkip val="1"/>
        <c:noMultiLvlLbl val="0"/>
      </c:catAx>
      <c:valAx>
        <c:axId val="126822080"/>
        <c:scaling>
          <c:orientation val="minMax"/>
          <c:max val="100"/>
        </c:scaling>
        <c:delete val="0"/>
        <c:axPos val="l"/>
        <c:majorGridlines/>
        <c:numFmt formatCode="#,##0.00" sourceLinked="1"/>
        <c:majorTickMark val="out"/>
        <c:minorTickMark val="none"/>
        <c:tickLblPos val="nextTo"/>
        <c:spPr>
          <a:ln/>
        </c:spPr>
        <c:crossAx val="1312168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Report'!$A$9:$A$13</c:f>
              <c:strCache>
                <c:ptCount val="5"/>
                <c:pt idx="0">
                  <c:v>A</c:v>
                </c:pt>
                <c:pt idx="1">
                  <c:v>B</c:v>
                </c:pt>
                <c:pt idx="2">
                  <c:v>C</c:v>
                </c:pt>
                <c:pt idx="3">
                  <c:v>D</c:v>
                </c:pt>
                <c:pt idx="4">
                  <c:v>E</c:v>
                </c:pt>
              </c:strCache>
            </c:strRef>
          </c:cat>
          <c:val>
            <c:numRef>
              <c:f>'Detailed Item Analysis Report'!$C$9:$C$13</c:f>
              <c:numCache>
                <c:formatCode>#,##0.00</c:formatCode>
                <c:ptCount val="5"/>
                <c:pt idx="0">
                  <c:v>0</c:v>
                </c:pt>
                <c:pt idx="1">
                  <c:v>5.3571428571428603</c:v>
                </c:pt>
                <c:pt idx="2">
                  <c:v>94.642857142857096</c:v>
                </c:pt>
                <c:pt idx="3">
                  <c:v>0</c:v>
                </c:pt>
                <c:pt idx="4">
                  <c:v>0</c:v>
                </c:pt>
              </c:numCache>
            </c:numRef>
          </c:val>
        </c:ser>
        <c:dLbls>
          <c:showLegendKey val="0"/>
          <c:showVal val="0"/>
          <c:showCatName val="0"/>
          <c:showSerName val="0"/>
          <c:showPercent val="0"/>
          <c:showBubbleSize val="0"/>
        </c:dLbls>
        <c:gapWidth val="150"/>
        <c:axId val="131962880"/>
        <c:axId val="126823808"/>
      </c:barChart>
      <c:catAx>
        <c:axId val="131962880"/>
        <c:scaling>
          <c:orientation val="minMax"/>
        </c:scaling>
        <c:delete val="0"/>
        <c:axPos val="b"/>
        <c:majorTickMark val="out"/>
        <c:minorTickMark val="none"/>
        <c:tickLblPos val="nextTo"/>
        <c:spPr>
          <a:ln/>
        </c:spPr>
        <c:crossAx val="126823808"/>
        <c:crosses val="autoZero"/>
        <c:auto val="1"/>
        <c:lblAlgn val="ctr"/>
        <c:lblOffset val="100"/>
        <c:tickLblSkip val="1"/>
        <c:tickMarkSkip val="1"/>
        <c:noMultiLvlLbl val="0"/>
      </c:catAx>
      <c:valAx>
        <c:axId val="126823808"/>
        <c:scaling>
          <c:orientation val="minMax"/>
          <c:max val="100"/>
        </c:scaling>
        <c:delete val="0"/>
        <c:axPos val="l"/>
        <c:majorGridlines/>
        <c:numFmt formatCode="#,##0.00" sourceLinked="1"/>
        <c:majorTickMark val="out"/>
        <c:minorTickMark val="none"/>
        <c:tickLblPos val="nextTo"/>
        <c:spPr>
          <a:ln/>
        </c:spPr>
        <c:crossAx val="13196288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Report'!$A$24:$A$28</c:f>
              <c:strCache>
                <c:ptCount val="5"/>
                <c:pt idx="0">
                  <c:v>A</c:v>
                </c:pt>
                <c:pt idx="1">
                  <c:v>B</c:v>
                </c:pt>
                <c:pt idx="2">
                  <c:v>C</c:v>
                </c:pt>
                <c:pt idx="3">
                  <c:v>D</c:v>
                </c:pt>
                <c:pt idx="4">
                  <c:v>E</c:v>
                </c:pt>
              </c:strCache>
            </c:strRef>
          </c:cat>
          <c:val>
            <c:numRef>
              <c:f>'Detailed Item Analysis Report'!$C$24:$C$28</c:f>
              <c:numCache>
                <c:formatCode>#,##0.00</c:formatCode>
                <c:ptCount val="5"/>
                <c:pt idx="0">
                  <c:v>73.214285714285694</c:v>
                </c:pt>
                <c:pt idx="1">
                  <c:v>5.3571428571428603</c:v>
                </c:pt>
                <c:pt idx="2">
                  <c:v>19.6428571428571</c:v>
                </c:pt>
                <c:pt idx="3">
                  <c:v>0</c:v>
                </c:pt>
                <c:pt idx="4">
                  <c:v>0</c:v>
                </c:pt>
              </c:numCache>
            </c:numRef>
          </c:val>
        </c:ser>
        <c:dLbls>
          <c:showLegendKey val="0"/>
          <c:showVal val="0"/>
          <c:showCatName val="0"/>
          <c:showSerName val="0"/>
          <c:showPercent val="0"/>
          <c:showBubbleSize val="0"/>
        </c:dLbls>
        <c:gapWidth val="150"/>
        <c:axId val="131998208"/>
        <c:axId val="126825536"/>
      </c:barChart>
      <c:catAx>
        <c:axId val="131998208"/>
        <c:scaling>
          <c:orientation val="minMax"/>
        </c:scaling>
        <c:delete val="0"/>
        <c:axPos val="b"/>
        <c:majorTickMark val="out"/>
        <c:minorTickMark val="none"/>
        <c:tickLblPos val="nextTo"/>
        <c:spPr>
          <a:ln/>
        </c:spPr>
        <c:crossAx val="126825536"/>
        <c:crosses val="autoZero"/>
        <c:auto val="1"/>
        <c:lblAlgn val="ctr"/>
        <c:lblOffset val="100"/>
        <c:tickLblSkip val="1"/>
        <c:tickMarkSkip val="1"/>
        <c:noMultiLvlLbl val="0"/>
      </c:catAx>
      <c:valAx>
        <c:axId val="126825536"/>
        <c:scaling>
          <c:orientation val="minMax"/>
          <c:max val="100"/>
        </c:scaling>
        <c:delete val="0"/>
        <c:axPos val="l"/>
        <c:majorGridlines/>
        <c:numFmt formatCode="#,##0.00" sourceLinked="1"/>
        <c:majorTickMark val="out"/>
        <c:minorTickMark val="none"/>
        <c:tickLblPos val="nextTo"/>
        <c:spPr>
          <a:ln/>
        </c:spPr>
        <c:crossAx val="13199820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Report'!$A$40:$A$44</c:f>
              <c:strCache>
                <c:ptCount val="5"/>
                <c:pt idx="0">
                  <c:v>A</c:v>
                </c:pt>
                <c:pt idx="1">
                  <c:v>B</c:v>
                </c:pt>
                <c:pt idx="2">
                  <c:v>C</c:v>
                </c:pt>
                <c:pt idx="3">
                  <c:v>D</c:v>
                </c:pt>
                <c:pt idx="4">
                  <c:v>E</c:v>
                </c:pt>
              </c:strCache>
            </c:strRef>
          </c:cat>
          <c:val>
            <c:numRef>
              <c:f>'Detailed Item Analysis Report'!$C$40:$C$44</c:f>
              <c:numCache>
                <c:formatCode>#,##0.00</c:formatCode>
                <c:ptCount val="5"/>
                <c:pt idx="0">
                  <c:v>7.1428571428571397</c:v>
                </c:pt>
                <c:pt idx="1">
                  <c:v>80.357142857142904</c:v>
                </c:pt>
                <c:pt idx="2">
                  <c:v>10.714285714285699</c:v>
                </c:pt>
                <c:pt idx="3">
                  <c:v>0</c:v>
                </c:pt>
                <c:pt idx="4">
                  <c:v>0</c:v>
                </c:pt>
              </c:numCache>
            </c:numRef>
          </c:val>
        </c:ser>
        <c:dLbls>
          <c:showLegendKey val="0"/>
          <c:showVal val="0"/>
          <c:showCatName val="0"/>
          <c:showSerName val="0"/>
          <c:showPercent val="0"/>
          <c:showBubbleSize val="0"/>
        </c:dLbls>
        <c:gapWidth val="150"/>
        <c:axId val="131998720"/>
        <c:axId val="126827264"/>
      </c:barChart>
      <c:catAx>
        <c:axId val="131998720"/>
        <c:scaling>
          <c:orientation val="minMax"/>
        </c:scaling>
        <c:delete val="0"/>
        <c:axPos val="b"/>
        <c:majorTickMark val="out"/>
        <c:minorTickMark val="none"/>
        <c:tickLblPos val="nextTo"/>
        <c:spPr>
          <a:ln/>
        </c:spPr>
        <c:crossAx val="126827264"/>
        <c:crosses val="autoZero"/>
        <c:auto val="1"/>
        <c:lblAlgn val="ctr"/>
        <c:lblOffset val="100"/>
        <c:tickLblSkip val="1"/>
        <c:tickMarkSkip val="1"/>
        <c:noMultiLvlLbl val="0"/>
      </c:catAx>
      <c:valAx>
        <c:axId val="126827264"/>
        <c:scaling>
          <c:orientation val="minMax"/>
          <c:max val="100"/>
        </c:scaling>
        <c:delete val="0"/>
        <c:axPos val="l"/>
        <c:majorGridlines/>
        <c:numFmt formatCode="#,##0.00" sourceLinked="1"/>
        <c:majorTickMark val="out"/>
        <c:minorTickMark val="none"/>
        <c:tickLblPos val="nextTo"/>
        <c:spPr>
          <a:ln/>
        </c:spPr>
        <c:crossAx val="13199872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Report'!$A$56:$A$60</c:f>
              <c:strCache>
                <c:ptCount val="5"/>
                <c:pt idx="0">
                  <c:v>A</c:v>
                </c:pt>
                <c:pt idx="1">
                  <c:v>B</c:v>
                </c:pt>
                <c:pt idx="2">
                  <c:v>C</c:v>
                </c:pt>
                <c:pt idx="3">
                  <c:v>D</c:v>
                </c:pt>
                <c:pt idx="4">
                  <c:v>E</c:v>
                </c:pt>
              </c:strCache>
            </c:strRef>
          </c:cat>
          <c:val>
            <c:numRef>
              <c:f>'Detailed Item Analysis Report'!$C$56:$C$60</c:f>
              <c:numCache>
                <c:formatCode>#,##0.00</c:formatCode>
                <c:ptCount val="5"/>
                <c:pt idx="0">
                  <c:v>44.642857142857103</c:v>
                </c:pt>
                <c:pt idx="1">
                  <c:v>51.785714285714299</c:v>
                </c:pt>
                <c:pt idx="2">
                  <c:v>3.5714285714285698</c:v>
                </c:pt>
                <c:pt idx="3">
                  <c:v>0</c:v>
                </c:pt>
                <c:pt idx="4">
                  <c:v>0</c:v>
                </c:pt>
              </c:numCache>
            </c:numRef>
          </c:val>
        </c:ser>
        <c:dLbls>
          <c:showLegendKey val="0"/>
          <c:showVal val="0"/>
          <c:showCatName val="0"/>
          <c:showSerName val="0"/>
          <c:showPercent val="0"/>
          <c:showBubbleSize val="0"/>
        </c:dLbls>
        <c:gapWidth val="150"/>
        <c:axId val="131999232"/>
        <c:axId val="131785280"/>
      </c:barChart>
      <c:catAx>
        <c:axId val="131999232"/>
        <c:scaling>
          <c:orientation val="minMax"/>
        </c:scaling>
        <c:delete val="0"/>
        <c:axPos val="b"/>
        <c:majorTickMark val="out"/>
        <c:minorTickMark val="none"/>
        <c:tickLblPos val="nextTo"/>
        <c:spPr>
          <a:ln/>
        </c:spPr>
        <c:crossAx val="131785280"/>
        <c:crosses val="autoZero"/>
        <c:auto val="1"/>
        <c:lblAlgn val="ctr"/>
        <c:lblOffset val="100"/>
        <c:tickLblSkip val="1"/>
        <c:tickMarkSkip val="1"/>
        <c:noMultiLvlLbl val="0"/>
      </c:catAx>
      <c:valAx>
        <c:axId val="131785280"/>
        <c:scaling>
          <c:orientation val="minMax"/>
          <c:max val="100"/>
        </c:scaling>
        <c:delete val="0"/>
        <c:axPos val="l"/>
        <c:majorGridlines/>
        <c:numFmt formatCode="#,##0.00" sourceLinked="1"/>
        <c:majorTickMark val="out"/>
        <c:minorTickMark val="none"/>
        <c:tickLblPos val="nextTo"/>
        <c:spPr>
          <a:ln/>
        </c:spPr>
        <c:crossAx val="1319992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Report'!$A$71:$A$75</c:f>
              <c:strCache>
                <c:ptCount val="5"/>
                <c:pt idx="0">
                  <c:v>A</c:v>
                </c:pt>
                <c:pt idx="1">
                  <c:v>B</c:v>
                </c:pt>
                <c:pt idx="2">
                  <c:v>C</c:v>
                </c:pt>
                <c:pt idx="3">
                  <c:v>D</c:v>
                </c:pt>
                <c:pt idx="4">
                  <c:v>E</c:v>
                </c:pt>
              </c:strCache>
            </c:strRef>
          </c:cat>
          <c:val>
            <c:numRef>
              <c:f>'Detailed Item Analysis Report'!$C$71:$C$75</c:f>
              <c:numCache>
                <c:formatCode>#,##0.00</c:formatCode>
                <c:ptCount val="5"/>
                <c:pt idx="0">
                  <c:v>89.285714285714306</c:v>
                </c:pt>
                <c:pt idx="1">
                  <c:v>10.714285714285699</c:v>
                </c:pt>
                <c:pt idx="2">
                  <c:v>0</c:v>
                </c:pt>
                <c:pt idx="3">
                  <c:v>0</c:v>
                </c:pt>
                <c:pt idx="4">
                  <c:v>0</c:v>
                </c:pt>
              </c:numCache>
            </c:numRef>
          </c:val>
        </c:ser>
        <c:dLbls>
          <c:showLegendKey val="0"/>
          <c:showVal val="0"/>
          <c:showCatName val="0"/>
          <c:showSerName val="0"/>
          <c:showPercent val="0"/>
          <c:showBubbleSize val="0"/>
        </c:dLbls>
        <c:gapWidth val="150"/>
        <c:axId val="131999744"/>
        <c:axId val="131787008"/>
      </c:barChart>
      <c:catAx>
        <c:axId val="131999744"/>
        <c:scaling>
          <c:orientation val="minMax"/>
        </c:scaling>
        <c:delete val="0"/>
        <c:axPos val="b"/>
        <c:majorTickMark val="out"/>
        <c:minorTickMark val="none"/>
        <c:tickLblPos val="nextTo"/>
        <c:spPr>
          <a:ln/>
        </c:spPr>
        <c:crossAx val="131787008"/>
        <c:crosses val="autoZero"/>
        <c:auto val="1"/>
        <c:lblAlgn val="ctr"/>
        <c:lblOffset val="100"/>
        <c:tickLblSkip val="1"/>
        <c:tickMarkSkip val="1"/>
        <c:noMultiLvlLbl val="0"/>
      </c:catAx>
      <c:valAx>
        <c:axId val="131787008"/>
        <c:scaling>
          <c:orientation val="minMax"/>
          <c:max val="100"/>
        </c:scaling>
        <c:delete val="0"/>
        <c:axPos val="l"/>
        <c:majorGridlines/>
        <c:numFmt formatCode="#,##0.00" sourceLinked="1"/>
        <c:majorTickMark val="out"/>
        <c:minorTickMark val="none"/>
        <c:tickLblPos val="nextTo"/>
        <c:spPr>
          <a:ln/>
        </c:spPr>
        <c:crossAx val="13199974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Report'!$A$86:$A$90</c:f>
              <c:strCache>
                <c:ptCount val="5"/>
                <c:pt idx="0">
                  <c:v>A</c:v>
                </c:pt>
                <c:pt idx="1">
                  <c:v>B</c:v>
                </c:pt>
                <c:pt idx="2">
                  <c:v>C</c:v>
                </c:pt>
                <c:pt idx="3">
                  <c:v>D</c:v>
                </c:pt>
                <c:pt idx="4">
                  <c:v>E</c:v>
                </c:pt>
              </c:strCache>
            </c:strRef>
          </c:cat>
          <c:val>
            <c:numRef>
              <c:f>'Detailed Item Analysis Report'!$C$86:$C$90</c:f>
              <c:numCache>
                <c:formatCode>#,##0.00</c:formatCode>
                <c:ptCount val="5"/>
                <c:pt idx="0">
                  <c:v>8.9285714285714306</c:v>
                </c:pt>
                <c:pt idx="1">
                  <c:v>25</c:v>
                </c:pt>
                <c:pt idx="2">
                  <c:v>66.071428571428598</c:v>
                </c:pt>
                <c:pt idx="3">
                  <c:v>0</c:v>
                </c:pt>
                <c:pt idx="4">
                  <c:v>0</c:v>
                </c:pt>
              </c:numCache>
            </c:numRef>
          </c:val>
        </c:ser>
        <c:dLbls>
          <c:showLegendKey val="0"/>
          <c:showVal val="0"/>
          <c:showCatName val="0"/>
          <c:showSerName val="0"/>
          <c:showPercent val="0"/>
          <c:showBubbleSize val="0"/>
        </c:dLbls>
        <c:gapWidth val="150"/>
        <c:axId val="132000256"/>
        <c:axId val="131788736"/>
      </c:barChart>
      <c:catAx>
        <c:axId val="132000256"/>
        <c:scaling>
          <c:orientation val="minMax"/>
        </c:scaling>
        <c:delete val="0"/>
        <c:axPos val="b"/>
        <c:majorTickMark val="out"/>
        <c:minorTickMark val="none"/>
        <c:tickLblPos val="nextTo"/>
        <c:spPr>
          <a:ln/>
        </c:spPr>
        <c:crossAx val="131788736"/>
        <c:crosses val="autoZero"/>
        <c:auto val="1"/>
        <c:lblAlgn val="ctr"/>
        <c:lblOffset val="100"/>
        <c:tickLblSkip val="1"/>
        <c:tickMarkSkip val="1"/>
        <c:noMultiLvlLbl val="0"/>
      </c:catAx>
      <c:valAx>
        <c:axId val="131788736"/>
        <c:scaling>
          <c:orientation val="minMax"/>
          <c:max val="100"/>
        </c:scaling>
        <c:delete val="0"/>
        <c:axPos val="l"/>
        <c:majorGridlines/>
        <c:numFmt formatCode="#,##0.00" sourceLinked="1"/>
        <c:majorTickMark val="out"/>
        <c:minorTickMark val="none"/>
        <c:tickLblPos val="nextTo"/>
        <c:spPr>
          <a:ln/>
        </c:spPr>
        <c:crossAx val="1320002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Report'!$A$101:$A$105</c:f>
              <c:strCache>
                <c:ptCount val="5"/>
                <c:pt idx="0">
                  <c:v>A</c:v>
                </c:pt>
                <c:pt idx="1">
                  <c:v>B</c:v>
                </c:pt>
                <c:pt idx="2">
                  <c:v>C</c:v>
                </c:pt>
                <c:pt idx="3">
                  <c:v>D</c:v>
                </c:pt>
                <c:pt idx="4">
                  <c:v>E</c:v>
                </c:pt>
              </c:strCache>
            </c:strRef>
          </c:cat>
          <c:val>
            <c:numRef>
              <c:f>'Detailed Item Analysis Report'!$C$101:$C$105</c:f>
              <c:numCache>
                <c:formatCode>#,##0.00</c:formatCode>
                <c:ptCount val="5"/>
                <c:pt idx="0">
                  <c:v>21.428571428571399</c:v>
                </c:pt>
                <c:pt idx="1">
                  <c:v>53.571428571428598</c:v>
                </c:pt>
                <c:pt idx="2">
                  <c:v>25</c:v>
                </c:pt>
                <c:pt idx="3">
                  <c:v>0</c:v>
                </c:pt>
                <c:pt idx="4">
                  <c:v>0</c:v>
                </c:pt>
              </c:numCache>
            </c:numRef>
          </c:val>
        </c:ser>
        <c:dLbls>
          <c:showLegendKey val="0"/>
          <c:showVal val="0"/>
          <c:showCatName val="0"/>
          <c:showSerName val="0"/>
          <c:showPercent val="0"/>
          <c:showBubbleSize val="0"/>
        </c:dLbls>
        <c:gapWidth val="150"/>
        <c:axId val="80782848"/>
        <c:axId val="131790464"/>
      </c:barChart>
      <c:catAx>
        <c:axId val="80782848"/>
        <c:scaling>
          <c:orientation val="minMax"/>
        </c:scaling>
        <c:delete val="0"/>
        <c:axPos val="b"/>
        <c:majorTickMark val="out"/>
        <c:minorTickMark val="none"/>
        <c:tickLblPos val="nextTo"/>
        <c:spPr>
          <a:ln/>
        </c:spPr>
        <c:crossAx val="131790464"/>
        <c:crosses val="autoZero"/>
        <c:auto val="1"/>
        <c:lblAlgn val="ctr"/>
        <c:lblOffset val="100"/>
        <c:tickLblSkip val="1"/>
        <c:tickMarkSkip val="1"/>
        <c:noMultiLvlLbl val="0"/>
      </c:catAx>
      <c:valAx>
        <c:axId val="131790464"/>
        <c:scaling>
          <c:orientation val="minMax"/>
          <c:max val="100"/>
        </c:scaling>
        <c:delete val="0"/>
        <c:axPos val="l"/>
        <c:majorGridlines/>
        <c:numFmt formatCode="#,##0.00" sourceLinked="1"/>
        <c:majorTickMark val="out"/>
        <c:minorTickMark val="none"/>
        <c:tickLblPos val="nextTo"/>
        <c:spPr>
          <a:ln/>
        </c:spPr>
        <c:crossAx val="8078284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Report'!$A$116:$A$120</c:f>
              <c:strCache>
                <c:ptCount val="5"/>
                <c:pt idx="0">
                  <c:v>A</c:v>
                </c:pt>
                <c:pt idx="1">
                  <c:v>B</c:v>
                </c:pt>
                <c:pt idx="2">
                  <c:v>C</c:v>
                </c:pt>
                <c:pt idx="3">
                  <c:v>D</c:v>
                </c:pt>
                <c:pt idx="4">
                  <c:v>E</c:v>
                </c:pt>
              </c:strCache>
            </c:strRef>
          </c:cat>
          <c:val>
            <c:numRef>
              <c:f>'Detailed Item Analysis Report'!$C$116:$C$120</c:f>
              <c:numCache>
                <c:formatCode>#,##0.00</c:formatCode>
                <c:ptCount val="5"/>
                <c:pt idx="0">
                  <c:v>83.928571428571402</c:v>
                </c:pt>
                <c:pt idx="1">
                  <c:v>10.714285714285699</c:v>
                </c:pt>
                <c:pt idx="2">
                  <c:v>3.5714285714285698</c:v>
                </c:pt>
                <c:pt idx="3">
                  <c:v>0</c:v>
                </c:pt>
                <c:pt idx="4">
                  <c:v>0</c:v>
                </c:pt>
              </c:numCache>
            </c:numRef>
          </c:val>
        </c:ser>
        <c:dLbls>
          <c:showLegendKey val="0"/>
          <c:showVal val="0"/>
          <c:showCatName val="0"/>
          <c:showSerName val="0"/>
          <c:showPercent val="0"/>
          <c:showBubbleSize val="0"/>
        </c:dLbls>
        <c:gapWidth val="150"/>
        <c:axId val="132000768"/>
        <c:axId val="131792192"/>
      </c:barChart>
      <c:catAx>
        <c:axId val="132000768"/>
        <c:scaling>
          <c:orientation val="minMax"/>
        </c:scaling>
        <c:delete val="0"/>
        <c:axPos val="b"/>
        <c:majorTickMark val="out"/>
        <c:minorTickMark val="none"/>
        <c:tickLblPos val="nextTo"/>
        <c:spPr>
          <a:ln/>
        </c:spPr>
        <c:crossAx val="131792192"/>
        <c:crosses val="autoZero"/>
        <c:auto val="1"/>
        <c:lblAlgn val="ctr"/>
        <c:lblOffset val="100"/>
        <c:tickLblSkip val="1"/>
        <c:tickMarkSkip val="1"/>
        <c:noMultiLvlLbl val="0"/>
      </c:catAx>
      <c:valAx>
        <c:axId val="131792192"/>
        <c:scaling>
          <c:orientation val="minMax"/>
          <c:max val="100"/>
        </c:scaling>
        <c:delete val="0"/>
        <c:axPos val="l"/>
        <c:majorGridlines/>
        <c:numFmt formatCode="#,##0.00" sourceLinked="1"/>
        <c:majorTickMark val="out"/>
        <c:minorTickMark val="none"/>
        <c:tickLblPos val="nextTo"/>
        <c:spPr>
          <a:ln/>
        </c:spPr>
        <c:crossAx val="1320007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Report'!$A$132:$A$136</c:f>
              <c:strCache>
                <c:ptCount val="5"/>
                <c:pt idx="0">
                  <c:v>A</c:v>
                </c:pt>
                <c:pt idx="1">
                  <c:v>B</c:v>
                </c:pt>
                <c:pt idx="2">
                  <c:v>C</c:v>
                </c:pt>
                <c:pt idx="3">
                  <c:v>D</c:v>
                </c:pt>
                <c:pt idx="4">
                  <c:v>E</c:v>
                </c:pt>
              </c:strCache>
            </c:strRef>
          </c:cat>
          <c:val>
            <c:numRef>
              <c:f>'Detailed Item Analysis Report'!$C$132:$C$136</c:f>
              <c:numCache>
                <c:formatCode>#,##0.00</c:formatCode>
                <c:ptCount val="5"/>
                <c:pt idx="0">
                  <c:v>19.6428571428571</c:v>
                </c:pt>
                <c:pt idx="1">
                  <c:v>1.78571428571429</c:v>
                </c:pt>
                <c:pt idx="2">
                  <c:v>76.785714285714306</c:v>
                </c:pt>
                <c:pt idx="3">
                  <c:v>0</c:v>
                </c:pt>
                <c:pt idx="4">
                  <c:v>0</c:v>
                </c:pt>
              </c:numCache>
            </c:numRef>
          </c:val>
        </c:ser>
        <c:dLbls>
          <c:showLegendKey val="0"/>
          <c:showVal val="0"/>
          <c:showCatName val="0"/>
          <c:showSerName val="0"/>
          <c:showPercent val="0"/>
          <c:showBubbleSize val="0"/>
        </c:dLbls>
        <c:gapWidth val="150"/>
        <c:axId val="132001280"/>
        <c:axId val="133645440"/>
      </c:barChart>
      <c:catAx>
        <c:axId val="132001280"/>
        <c:scaling>
          <c:orientation val="minMax"/>
        </c:scaling>
        <c:delete val="0"/>
        <c:axPos val="b"/>
        <c:majorTickMark val="out"/>
        <c:minorTickMark val="none"/>
        <c:tickLblPos val="nextTo"/>
        <c:spPr>
          <a:ln/>
        </c:spPr>
        <c:crossAx val="133645440"/>
        <c:crosses val="autoZero"/>
        <c:auto val="1"/>
        <c:lblAlgn val="ctr"/>
        <c:lblOffset val="100"/>
        <c:tickLblSkip val="1"/>
        <c:tickMarkSkip val="1"/>
        <c:noMultiLvlLbl val="0"/>
      </c:catAx>
      <c:valAx>
        <c:axId val="133645440"/>
        <c:scaling>
          <c:orientation val="minMax"/>
          <c:max val="100"/>
        </c:scaling>
        <c:delete val="0"/>
        <c:axPos val="l"/>
        <c:majorGridlines/>
        <c:numFmt formatCode="#,##0.00" sourceLinked="1"/>
        <c:majorTickMark val="out"/>
        <c:minorTickMark val="none"/>
        <c:tickLblPos val="nextTo"/>
        <c:spPr>
          <a:ln/>
        </c:spPr>
        <c:crossAx val="13200128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Report'!$A$148:$A$152</c:f>
              <c:strCache>
                <c:ptCount val="5"/>
                <c:pt idx="0">
                  <c:v>A</c:v>
                </c:pt>
                <c:pt idx="1">
                  <c:v>B</c:v>
                </c:pt>
                <c:pt idx="2">
                  <c:v>C</c:v>
                </c:pt>
                <c:pt idx="3">
                  <c:v>D</c:v>
                </c:pt>
                <c:pt idx="4">
                  <c:v>E</c:v>
                </c:pt>
              </c:strCache>
            </c:strRef>
          </c:cat>
          <c:val>
            <c:numRef>
              <c:f>'Detailed Item Analysis Report'!$C$148:$C$152</c:f>
              <c:numCache>
                <c:formatCode>#,##0.00</c:formatCode>
                <c:ptCount val="5"/>
                <c:pt idx="0">
                  <c:v>80.357142857142904</c:v>
                </c:pt>
                <c:pt idx="1">
                  <c:v>7.1428571428571397</c:v>
                </c:pt>
                <c:pt idx="2">
                  <c:v>10.714285714285699</c:v>
                </c:pt>
                <c:pt idx="3">
                  <c:v>0</c:v>
                </c:pt>
                <c:pt idx="4">
                  <c:v>0</c:v>
                </c:pt>
              </c:numCache>
            </c:numRef>
          </c:val>
        </c:ser>
        <c:dLbls>
          <c:showLegendKey val="0"/>
          <c:showVal val="0"/>
          <c:showCatName val="0"/>
          <c:showSerName val="0"/>
          <c:showPercent val="0"/>
          <c:showBubbleSize val="0"/>
        </c:dLbls>
        <c:gapWidth val="150"/>
        <c:axId val="133611520"/>
        <c:axId val="133647168"/>
      </c:barChart>
      <c:catAx>
        <c:axId val="133611520"/>
        <c:scaling>
          <c:orientation val="minMax"/>
        </c:scaling>
        <c:delete val="0"/>
        <c:axPos val="b"/>
        <c:majorTickMark val="out"/>
        <c:minorTickMark val="none"/>
        <c:tickLblPos val="nextTo"/>
        <c:spPr>
          <a:ln/>
        </c:spPr>
        <c:crossAx val="133647168"/>
        <c:crosses val="autoZero"/>
        <c:auto val="1"/>
        <c:lblAlgn val="ctr"/>
        <c:lblOffset val="100"/>
        <c:tickLblSkip val="1"/>
        <c:tickMarkSkip val="1"/>
        <c:noMultiLvlLbl val="0"/>
      </c:catAx>
      <c:valAx>
        <c:axId val="133647168"/>
        <c:scaling>
          <c:orientation val="minMax"/>
          <c:max val="100"/>
        </c:scaling>
        <c:delete val="0"/>
        <c:axPos val="l"/>
        <c:majorGridlines/>
        <c:numFmt formatCode="#,##0.00" sourceLinked="1"/>
        <c:majorTickMark val="out"/>
        <c:minorTickMark val="none"/>
        <c:tickLblPos val="nextTo"/>
        <c:spPr>
          <a:ln/>
        </c:spPr>
        <c:crossAx val="13361152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Report'!$A$164:$A$168</c:f>
              <c:strCache>
                <c:ptCount val="5"/>
                <c:pt idx="0">
                  <c:v>A</c:v>
                </c:pt>
                <c:pt idx="1">
                  <c:v>B</c:v>
                </c:pt>
                <c:pt idx="2">
                  <c:v>C</c:v>
                </c:pt>
                <c:pt idx="3">
                  <c:v>D</c:v>
                </c:pt>
                <c:pt idx="4">
                  <c:v>E</c:v>
                </c:pt>
              </c:strCache>
            </c:strRef>
          </c:cat>
          <c:val>
            <c:numRef>
              <c:f>'Detailed Item Analysis Report'!$C$164:$C$168</c:f>
              <c:numCache>
                <c:formatCode>#,##0.00</c:formatCode>
                <c:ptCount val="5"/>
                <c:pt idx="0">
                  <c:v>3.5714285714285698</c:v>
                </c:pt>
                <c:pt idx="1">
                  <c:v>92.857142857142904</c:v>
                </c:pt>
                <c:pt idx="2">
                  <c:v>1.78571428571429</c:v>
                </c:pt>
                <c:pt idx="3">
                  <c:v>0</c:v>
                </c:pt>
                <c:pt idx="4">
                  <c:v>0</c:v>
                </c:pt>
              </c:numCache>
            </c:numRef>
          </c:val>
        </c:ser>
        <c:dLbls>
          <c:showLegendKey val="0"/>
          <c:showVal val="0"/>
          <c:showCatName val="0"/>
          <c:showSerName val="0"/>
          <c:showPercent val="0"/>
          <c:showBubbleSize val="0"/>
        </c:dLbls>
        <c:gapWidth val="150"/>
        <c:axId val="133612032"/>
        <c:axId val="133648896"/>
      </c:barChart>
      <c:catAx>
        <c:axId val="133612032"/>
        <c:scaling>
          <c:orientation val="minMax"/>
        </c:scaling>
        <c:delete val="0"/>
        <c:axPos val="b"/>
        <c:majorTickMark val="out"/>
        <c:minorTickMark val="none"/>
        <c:tickLblPos val="nextTo"/>
        <c:spPr>
          <a:ln/>
        </c:spPr>
        <c:crossAx val="133648896"/>
        <c:crosses val="autoZero"/>
        <c:auto val="1"/>
        <c:lblAlgn val="ctr"/>
        <c:lblOffset val="100"/>
        <c:tickLblSkip val="1"/>
        <c:tickMarkSkip val="1"/>
        <c:noMultiLvlLbl val="0"/>
      </c:catAx>
      <c:valAx>
        <c:axId val="133648896"/>
        <c:scaling>
          <c:orientation val="minMax"/>
          <c:max val="100"/>
        </c:scaling>
        <c:delete val="0"/>
        <c:axPos val="l"/>
        <c:majorGridlines/>
        <c:numFmt formatCode="#,##0.00" sourceLinked="1"/>
        <c:majorTickMark val="out"/>
        <c:minorTickMark val="none"/>
        <c:tickLblPos val="nextTo"/>
        <c:spPr>
          <a:ln/>
        </c:spPr>
        <c:crossAx val="1336120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Report'!$A$180:$A$184</c:f>
              <c:strCache>
                <c:ptCount val="5"/>
                <c:pt idx="0">
                  <c:v>A</c:v>
                </c:pt>
                <c:pt idx="1">
                  <c:v>B</c:v>
                </c:pt>
                <c:pt idx="2">
                  <c:v>C</c:v>
                </c:pt>
                <c:pt idx="3">
                  <c:v>D</c:v>
                </c:pt>
                <c:pt idx="4">
                  <c:v>E</c:v>
                </c:pt>
              </c:strCache>
            </c:strRef>
          </c:cat>
          <c:val>
            <c:numRef>
              <c:f>'Detailed Item Analysis Report'!$C$180:$C$184</c:f>
              <c:numCache>
                <c:formatCode>#,##0.00</c:formatCode>
                <c:ptCount val="5"/>
                <c:pt idx="0">
                  <c:v>80.357142857142904</c:v>
                </c:pt>
                <c:pt idx="1">
                  <c:v>7.1428571428571397</c:v>
                </c:pt>
                <c:pt idx="2">
                  <c:v>12.5</c:v>
                </c:pt>
                <c:pt idx="3">
                  <c:v>0</c:v>
                </c:pt>
                <c:pt idx="4">
                  <c:v>0</c:v>
                </c:pt>
              </c:numCache>
            </c:numRef>
          </c:val>
        </c:ser>
        <c:dLbls>
          <c:showLegendKey val="0"/>
          <c:showVal val="0"/>
          <c:showCatName val="0"/>
          <c:showSerName val="0"/>
          <c:showPercent val="0"/>
          <c:showBubbleSize val="0"/>
        </c:dLbls>
        <c:gapWidth val="150"/>
        <c:axId val="133612544"/>
        <c:axId val="133650624"/>
      </c:barChart>
      <c:catAx>
        <c:axId val="133612544"/>
        <c:scaling>
          <c:orientation val="minMax"/>
        </c:scaling>
        <c:delete val="0"/>
        <c:axPos val="b"/>
        <c:majorTickMark val="out"/>
        <c:minorTickMark val="none"/>
        <c:tickLblPos val="nextTo"/>
        <c:spPr>
          <a:ln/>
        </c:spPr>
        <c:crossAx val="133650624"/>
        <c:crosses val="autoZero"/>
        <c:auto val="1"/>
        <c:lblAlgn val="ctr"/>
        <c:lblOffset val="100"/>
        <c:tickLblSkip val="1"/>
        <c:tickMarkSkip val="1"/>
        <c:noMultiLvlLbl val="0"/>
      </c:catAx>
      <c:valAx>
        <c:axId val="133650624"/>
        <c:scaling>
          <c:orientation val="minMax"/>
          <c:max val="100"/>
        </c:scaling>
        <c:delete val="0"/>
        <c:axPos val="l"/>
        <c:majorGridlines/>
        <c:numFmt formatCode="#,##0.00" sourceLinked="1"/>
        <c:majorTickMark val="out"/>
        <c:minorTickMark val="none"/>
        <c:tickLblPos val="nextTo"/>
        <c:spPr>
          <a:ln/>
        </c:spPr>
        <c:crossAx val="13361254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Report'!$A$195:$A$199</c:f>
              <c:strCache>
                <c:ptCount val="5"/>
                <c:pt idx="0">
                  <c:v>A</c:v>
                </c:pt>
                <c:pt idx="1">
                  <c:v>B</c:v>
                </c:pt>
                <c:pt idx="2">
                  <c:v>C</c:v>
                </c:pt>
                <c:pt idx="3">
                  <c:v>D</c:v>
                </c:pt>
                <c:pt idx="4">
                  <c:v>E</c:v>
                </c:pt>
              </c:strCache>
            </c:strRef>
          </c:cat>
          <c:val>
            <c:numRef>
              <c:f>'Detailed Item Analysis Report'!$C$195:$C$199</c:f>
              <c:numCache>
                <c:formatCode>#,##0.00</c:formatCode>
                <c:ptCount val="5"/>
                <c:pt idx="0">
                  <c:v>51.785714285714299</c:v>
                </c:pt>
                <c:pt idx="1">
                  <c:v>25</c:v>
                </c:pt>
                <c:pt idx="2">
                  <c:v>19.6428571428571</c:v>
                </c:pt>
                <c:pt idx="3">
                  <c:v>0</c:v>
                </c:pt>
                <c:pt idx="4">
                  <c:v>0</c:v>
                </c:pt>
              </c:numCache>
            </c:numRef>
          </c:val>
        </c:ser>
        <c:dLbls>
          <c:showLegendKey val="0"/>
          <c:showVal val="0"/>
          <c:showCatName val="0"/>
          <c:showSerName val="0"/>
          <c:showPercent val="0"/>
          <c:showBubbleSize val="0"/>
        </c:dLbls>
        <c:gapWidth val="150"/>
        <c:axId val="133613056"/>
        <c:axId val="133808128"/>
      </c:barChart>
      <c:catAx>
        <c:axId val="133613056"/>
        <c:scaling>
          <c:orientation val="minMax"/>
        </c:scaling>
        <c:delete val="0"/>
        <c:axPos val="b"/>
        <c:majorTickMark val="out"/>
        <c:minorTickMark val="none"/>
        <c:tickLblPos val="nextTo"/>
        <c:spPr>
          <a:ln/>
        </c:spPr>
        <c:crossAx val="133808128"/>
        <c:crosses val="autoZero"/>
        <c:auto val="1"/>
        <c:lblAlgn val="ctr"/>
        <c:lblOffset val="100"/>
        <c:tickLblSkip val="1"/>
        <c:tickMarkSkip val="1"/>
        <c:noMultiLvlLbl val="0"/>
      </c:catAx>
      <c:valAx>
        <c:axId val="133808128"/>
        <c:scaling>
          <c:orientation val="minMax"/>
          <c:max val="100"/>
        </c:scaling>
        <c:delete val="0"/>
        <c:axPos val="l"/>
        <c:majorGridlines/>
        <c:numFmt formatCode="#,##0.00" sourceLinked="1"/>
        <c:majorTickMark val="out"/>
        <c:minorTickMark val="none"/>
        <c:tickLblPos val="nextTo"/>
        <c:spPr>
          <a:ln/>
        </c:spPr>
        <c:crossAx val="1336130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Report'!$A$212:$A$216</c:f>
              <c:strCache>
                <c:ptCount val="5"/>
                <c:pt idx="0">
                  <c:v>A</c:v>
                </c:pt>
                <c:pt idx="1">
                  <c:v>B</c:v>
                </c:pt>
                <c:pt idx="2">
                  <c:v>C</c:v>
                </c:pt>
                <c:pt idx="3">
                  <c:v>D</c:v>
                </c:pt>
                <c:pt idx="4">
                  <c:v>E</c:v>
                </c:pt>
              </c:strCache>
            </c:strRef>
          </c:cat>
          <c:val>
            <c:numRef>
              <c:f>'Detailed Item Analysis Report'!$C$212:$C$216</c:f>
              <c:numCache>
                <c:formatCode>#,##0.00</c:formatCode>
                <c:ptCount val="5"/>
                <c:pt idx="0">
                  <c:v>10.714285714285699</c:v>
                </c:pt>
                <c:pt idx="1">
                  <c:v>12.5</c:v>
                </c:pt>
                <c:pt idx="2">
                  <c:v>75</c:v>
                </c:pt>
                <c:pt idx="3">
                  <c:v>0</c:v>
                </c:pt>
                <c:pt idx="4">
                  <c:v>0</c:v>
                </c:pt>
              </c:numCache>
            </c:numRef>
          </c:val>
        </c:ser>
        <c:dLbls>
          <c:showLegendKey val="0"/>
          <c:showVal val="0"/>
          <c:showCatName val="0"/>
          <c:showSerName val="0"/>
          <c:showPercent val="0"/>
          <c:showBubbleSize val="0"/>
        </c:dLbls>
        <c:gapWidth val="150"/>
        <c:axId val="133613568"/>
        <c:axId val="133809856"/>
      </c:barChart>
      <c:catAx>
        <c:axId val="133613568"/>
        <c:scaling>
          <c:orientation val="minMax"/>
        </c:scaling>
        <c:delete val="0"/>
        <c:axPos val="b"/>
        <c:majorTickMark val="out"/>
        <c:minorTickMark val="none"/>
        <c:tickLblPos val="nextTo"/>
        <c:spPr>
          <a:ln/>
        </c:spPr>
        <c:crossAx val="133809856"/>
        <c:crosses val="autoZero"/>
        <c:auto val="1"/>
        <c:lblAlgn val="ctr"/>
        <c:lblOffset val="100"/>
        <c:tickLblSkip val="1"/>
        <c:tickMarkSkip val="1"/>
        <c:noMultiLvlLbl val="0"/>
      </c:catAx>
      <c:valAx>
        <c:axId val="133809856"/>
        <c:scaling>
          <c:orientation val="minMax"/>
          <c:max val="100"/>
        </c:scaling>
        <c:delete val="0"/>
        <c:axPos val="l"/>
        <c:majorGridlines/>
        <c:numFmt formatCode="#,##0.00" sourceLinked="1"/>
        <c:majorTickMark val="out"/>
        <c:minorTickMark val="none"/>
        <c:tickLblPos val="nextTo"/>
        <c:spPr>
          <a:ln/>
        </c:spPr>
        <c:crossAx val="1336135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Report'!$A$228:$A$232</c:f>
              <c:strCache>
                <c:ptCount val="5"/>
                <c:pt idx="0">
                  <c:v>A</c:v>
                </c:pt>
                <c:pt idx="1">
                  <c:v>B</c:v>
                </c:pt>
                <c:pt idx="2">
                  <c:v>C</c:v>
                </c:pt>
                <c:pt idx="3">
                  <c:v>D</c:v>
                </c:pt>
                <c:pt idx="4">
                  <c:v>E</c:v>
                </c:pt>
              </c:strCache>
            </c:strRef>
          </c:cat>
          <c:val>
            <c:numRef>
              <c:f>'Detailed Item Analysis Report'!$C$228:$C$232</c:f>
              <c:numCache>
                <c:formatCode>#,##0.00</c:formatCode>
                <c:ptCount val="5"/>
                <c:pt idx="0">
                  <c:v>66.071428571428598</c:v>
                </c:pt>
                <c:pt idx="1">
                  <c:v>16.071428571428601</c:v>
                </c:pt>
                <c:pt idx="2">
                  <c:v>12.5</c:v>
                </c:pt>
                <c:pt idx="3">
                  <c:v>0</c:v>
                </c:pt>
                <c:pt idx="4">
                  <c:v>0</c:v>
                </c:pt>
              </c:numCache>
            </c:numRef>
          </c:val>
        </c:ser>
        <c:dLbls>
          <c:showLegendKey val="0"/>
          <c:showVal val="0"/>
          <c:showCatName val="0"/>
          <c:showSerName val="0"/>
          <c:showPercent val="0"/>
          <c:showBubbleSize val="0"/>
        </c:dLbls>
        <c:gapWidth val="150"/>
        <c:axId val="133614592"/>
        <c:axId val="133811584"/>
      </c:barChart>
      <c:catAx>
        <c:axId val="133614592"/>
        <c:scaling>
          <c:orientation val="minMax"/>
        </c:scaling>
        <c:delete val="0"/>
        <c:axPos val="b"/>
        <c:majorTickMark val="out"/>
        <c:minorTickMark val="none"/>
        <c:tickLblPos val="nextTo"/>
        <c:spPr>
          <a:ln/>
        </c:spPr>
        <c:crossAx val="133811584"/>
        <c:crosses val="autoZero"/>
        <c:auto val="1"/>
        <c:lblAlgn val="ctr"/>
        <c:lblOffset val="100"/>
        <c:tickLblSkip val="1"/>
        <c:tickMarkSkip val="1"/>
        <c:noMultiLvlLbl val="0"/>
      </c:catAx>
      <c:valAx>
        <c:axId val="133811584"/>
        <c:scaling>
          <c:orientation val="minMax"/>
          <c:max val="100"/>
        </c:scaling>
        <c:delete val="0"/>
        <c:axPos val="l"/>
        <c:majorGridlines/>
        <c:numFmt formatCode="#,##0.00" sourceLinked="1"/>
        <c:majorTickMark val="out"/>
        <c:minorTickMark val="none"/>
        <c:tickLblPos val="nextTo"/>
        <c:spPr>
          <a:ln/>
        </c:spPr>
        <c:crossAx val="13361459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Report'!$A$244:$A$248</c:f>
              <c:strCache>
                <c:ptCount val="5"/>
                <c:pt idx="0">
                  <c:v>A</c:v>
                </c:pt>
                <c:pt idx="1">
                  <c:v>B</c:v>
                </c:pt>
                <c:pt idx="2">
                  <c:v>C</c:v>
                </c:pt>
                <c:pt idx="3">
                  <c:v>D</c:v>
                </c:pt>
                <c:pt idx="4">
                  <c:v>E</c:v>
                </c:pt>
              </c:strCache>
            </c:strRef>
          </c:cat>
          <c:val>
            <c:numRef>
              <c:f>'Detailed Item Analysis Report'!$C$244:$C$248</c:f>
              <c:numCache>
                <c:formatCode>#,##0.00</c:formatCode>
                <c:ptCount val="5"/>
                <c:pt idx="0">
                  <c:v>5.3571428571428603</c:v>
                </c:pt>
                <c:pt idx="1">
                  <c:v>7.1428571428571397</c:v>
                </c:pt>
                <c:pt idx="2">
                  <c:v>85.714285714285694</c:v>
                </c:pt>
                <c:pt idx="3">
                  <c:v>0</c:v>
                </c:pt>
                <c:pt idx="4">
                  <c:v>0</c:v>
                </c:pt>
              </c:numCache>
            </c:numRef>
          </c:val>
        </c:ser>
        <c:dLbls>
          <c:showLegendKey val="0"/>
          <c:showVal val="0"/>
          <c:showCatName val="0"/>
          <c:showSerName val="0"/>
          <c:showPercent val="0"/>
          <c:showBubbleSize val="0"/>
        </c:dLbls>
        <c:gapWidth val="150"/>
        <c:axId val="133614080"/>
        <c:axId val="133813312"/>
      </c:barChart>
      <c:catAx>
        <c:axId val="133614080"/>
        <c:scaling>
          <c:orientation val="minMax"/>
        </c:scaling>
        <c:delete val="0"/>
        <c:axPos val="b"/>
        <c:majorTickMark val="out"/>
        <c:minorTickMark val="none"/>
        <c:tickLblPos val="nextTo"/>
        <c:spPr>
          <a:ln/>
        </c:spPr>
        <c:crossAx val="133813312"/>
        <c:crosses val="autoZero"/>
        <c:auto val="1"/>
        <c:lblAlgn val="ctr"/>
        <c:lblOffset val="100"/>
        <c:tickLblSkip val="1"/>
        <c:tickMarkSkip val="1"/>
        <c:noMultiLvlLbl val="0"/>
      </c:catAx>
      <c:valAx>
        <c:axId val="133813312"/>
        <c:scaling>
          <c:orientation val="minMax"/>
          <c:max val="100"/>
        </c:scaling>
        <c:delete val="0"/>
        <c:axPos val="l"/>
        <c:majorGridlines/>
        <c:numFmt formatCode="#,##0.00" sourceLinked="1"/>
        <c:majorTickMark val="out"/>
        <c:minorTickMark val="none"/>
        <c:tickLblPos val="nextTo"/>
        <c:spPr>
          <a:ln/>
        </c:spPr>
        <c:crossAx val="13361408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Report'!$A$260:$A$264</c:f>
              <c:strCache>
                <c:ptCount val="5"/>
                <c:pt idx="0">
                  <c:v>A</c:v>
                </c:pt>
                <c:pt idx="1">
                  <c:v>B</c:v>
                </c:pt>
                <c:pt idx="2">
                  <c:v>C</c:v>
                </c:pt>
                <c:pt idx="3">
                  <c:v>D</c:v>
                </c:pt>
                <c:pt idx="4">
                  <c:v>E</c:v>
                </c:pt>
              </c:strCache>
            </c:strRef>
          </c:cat>
          <c:val>
            <c:numRef>
              <c:f>'Detailed Item Analysis Report'!$C$260:$C$264</c:f>
              <c:numCache>
                <c:formatCode>#,##0.00</c:formatCode>
                <c:ptCount val="5"/>
                <c:pt idx="0">
                  <c:v>64.285714285714306</c:v>
                </c:pt>
                <c:pt idx="1">
                  <c:v>30.3571428571429</c:v>
                </c:pt>
                <c:pt idx="2">
                  <c:v>5.3571428571428603</c:v>
                </c:pt>
                <c:pt idx="3">
                  <c:v>0</c:v>
                </c:pt>
                <c:pt idx="4">
                  <c:v>0</c:v>
                </c:pt>
              </c:numCache>
            </c:numRef>
          </c:val>
        </c:ser>
        <c:dLbls>
          <c:showLegendKey val="0"/>
          <c:showVal val="0"/>
          <c:showCatName val="0"/>
          <c:showSerName val="0"/>
          <c:showPercent val="0"/>
          <c:showBubbleSize val="0"/>
        </c:dLbls>
        <c:gapWidth val="150"/>
        <c:axId val="133615104"/>
        <c:axId val="133815616"/>
      </c:barChart>
      <c:catAx>
        <c:axId val="133615104"/>
        <c:scaling>
          <c:orientation val="minMax"/>
        </c:scaling>
        <c:delete val="0"/>
        <c:axPos val="b"/>
        <c:majorTickMark val="out"/>
        <c:minorTickMark val="none"/>
        <c:tickLblPos val="nextTo"/>
        <c:spPr>
          <a:ln/>
        </c:spPr>
        <c:crossAx val="133815616"/>
        <c:crosses val="autoZero"/>
        <c:auto val="1"/>
        <c:lblAlgn val="ctr"/>
        <c:lblOffset val="100"/>
        <c:tickLblSkip val="1"/>
        <c:tickMarkSkip val="1"/>
        <c:noMultiLvlLbl val="0"/>
      </c:catAx>
      <c:valAx>
        <c:axId val="133815616"/>
        <c:scaling>
          <c:orientation val="minMax"/>
          <c:max val="100"/>
        </c:scaling>
        <c:delete val="0"/>
        <c:axPos val="l"/>
        <c:majorGridlines/>
        <c:numFmt formatCode="#,##0.00" sourceLinked="1"/>
        <c:majorTickMark val="out"/>
        <c:minorTickMark val="none"/>
        <c:tickLblPos val="nextTo"/>
        <c:spPr>
          <a:ln/>
        </c:spPr>
        <c:crossAx val="1336151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Report'!$A$275:$A$279</c:f>
              <c:strCache>
                <c:ptCount val="5"/>
                <c:pt idx="0">
                  <c:v>A</c:v>
                </c:pt>
                <c:pt idx="1">
                  <c:v>B</c:v>
                </c:pt>
                <c:pt idx="2">
                  <c:v>C</c:v>
                </c:pt>
                <c:pt idx="3">
                  <c:v>D</c:v>
                </c:pt>
                <c:pt idx="4">
                  <c:v>E</c:v>
                </c:pt>
              </c:strCache>
            </c:strRef>
          </c:cat>
          <c:val>
            <c:numRef>
              <c:f>'Detailed Item Analysis Report'!$C$275:$C$279</c:f>
              <c:numCache>
                <c:formatCode>#,##0.00</c:formatCode>
                <c:ptCount val="5"/>
                <c:pt idx="0">
                  <c:v>25</c:v>
                </c:pt>
                <c:pt idx="1">
                  <c:v>21.428571428571399</c:v>
                </c:pt>
                <c:pt idx="2">
                  <c:v>53.571428571428598</c:v>
                </c:pt>
                <c:pt idx="3">
                  <c:v>0</c:v>
                </c:pt>
                <c:pt idx="4">
                  <c:v>0</c:v>
                </c:pt>
              </c:numCache>
            </c:numRef>
          </c:val>
        </c:ser>
        <c:dLbls>
          <c:showLegendKey val="0"/>
          <c:showVal val="0"/>
          <c:showCatName val="0"/>
          <c:showSerName val="0"/>
          <c:showPercent val="0"/>
          <c:showBubbleSize val="0"/>
        </c:dLbls>
        <c:gapWidth val="150"/>
        <c:axId val="133952512"/>
        <c:axId val="134014080"/>
      </c:barChart>
      <c:catAx>
        <c:axId val="133952512"/>
        <c:scaling>
          <c:orientation val="minMax"/>
        </c:scaling>
        <c:delete val="0"/>
        <c:axPos val="b"/>
        <c:majorTickMark val="out"/>
        <c:minorTickMark val="none"/>
        <c:tickLblPos val="nextTo"/>
        <c:spPr>
          <a:ln/>
        </c:spPr>
        <c:crossAx val="134014080"/>
        <c:crosses val="autoZero"/>
        <c:auto val="1"/>
        <c:lblAlgn val="ctr"/>
        <c:lblOffset val="100"/>
        <c:tickLblSkip val="1"/>
        <c:tickMarkSkip val="1"/>
        <c:noMultiLvlLbl val="0"/>
      </c:catAx>
      <c:valAx>
        <c:axId val="134014080"/>
        <c:scaling>
          <c:orientation val="minMax"/>
          <c:max val="100"/>
        </c:scaling>
        <c:delete val="0"/>
        <c:axPos val="l"/>
        <c:majorGridlines/>
        <c:numFmt formatCode="#,##0.00" sourceLinked="1"/>
        <c:majorTickMark val="out"/>
        <c:minorTickMark val="none"/>
        <c:tickLblPos val="nextTo"/>
        <c:spPr>
          <a:ln/>
        </c:spPr>
        <c:crossAx val="1339525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Report'!$A$290:$A$294</c:f>
              <c:strCache>
                <c:ptCount val="5"/>
                <c:pt idx="0">
                  <c:v>A</c:v>
                </c:pt>
                <c:pt idx="1">
                  <c:v>B</c:v>
                </c:pt>
                <c:pt idx="2">
                  <c:v>C</c:v>
                </c:pt>
                <c:pt idx="3">
                  <c:v>D</c:v>
                </c:pt>
                <c:pt idx="4">
                  <c:v>E</c:v>
                </c:pt>
              </c:strCache>
            </c:strRef>
          </c:cat>
          <c:val>
            <c:numRef>
              <c:f>'Detailed Item Analysis Report'!$C$290:$C$294</c:f>
              <c:numCache>
                <c:formatCode>#,##0.00</c:formatCode>
                <c:ptCount val="5"/>
                <c:pt idx="0">
                  <c:v>33.928571428571402</c:v>
                </c:pt>
                <c:pt idx="1">
                  <c:v>51.785714285714299</c:v>
                </c:pt>
                <c:pt idx="2">
                  <c:v>12.5</c:v>
                </c:pt>
                <c:pt idx="3">
                  <c:v>0</c:v>
                </c:pt>
                <c:pt idx="4">
                  <c:v>0</c:v>
                </c:pt>
              </c:numCache>
            </c:numRef>
          </c:val>
        </c:ser>
        <c:dLbls>
          <c:showLegendKey val="0"/>
          <c:showVal val="0"/>
          <c:showCatName val="0"/>
          <c:showSerName val="0"/>
          <c:showPercent val="0"/>
          <c:showBubbleSize val="0"/>
        </c:dLbls>
        <c:gapWidth val="150"/>
        <c:axId val="133954048"/>
        <c:axId val="134015232"/>
      </c:barChart>
      <c:catAx>
        <c:axId val="133954048"/>
        <c:scaling>
          <c:orientation val="minMax"/>
        </c:scaling>
        <c:delete val="0"/>
        <c:axPos val="b"/>
        <c:majorTickMark val="out"/>
        <c:minorTickMark val="none"/>
        <c:tickLblPos val="nextTo"/>
        <c:spPr>
          <a:ln/>
        </c:spPr>
        <c:crossAx val="134015232"/>
        <c:crosses val="autoZero"/>
        <c:auto val="1"/>
        <c:lblAlgn val="ctr"/>
        <c:lblOffset val="100"/>
        <c:tickLblSkip val="1"/>
        <c:tickMarkSkip val="1"/>
        <c:noMultiLvlLbl val="0"/>
      </c:catAx>
      <c:valAx>
        <c:axId val="134015232"/>
        <c:scaling>
          <c:orientation val="minMax"/>
          <c:max val="100"/>
        </c:scaling>
        <c:delete val="0"/>
        <c:axPos val="l"/>
        <c:majorGridlines/>
        <c:numFmt formatCode="#,##0.00" sourceLinked="1"/>
        <c:majorTickMark val="out"/>
        <c:minorTickMark val="none"/>
        <c:tickLblPos val="nextTo"/>
        <c:spPr>
          <a:ln/>
        </c:spPr>
        <c:crossAx val="13395404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Report'!$A$306:$A$310</c:f>
              <c:strCache>
                <c:ptCount val="5"/>
                <c:pt idx="0">
                  <c:v>A</c:v>
                </c:pt>
                <c:pt idx="1">
                  <c:v>B</c:v>
                </c:pt>
                <c:pt idx="2">
                  <c:v>C</c:v>
                </c:pt>
                <c:pt idx="3">
                  <c:v>D</c:v>
                </c:pt>
                <c:pt idx="4">
                  <c:v>E</c:v>
                </c:pt>
              </c:strCache>
            </c:strRef>
          </c:cat>
          <c:val>
            <c:numRef>
              <c:f>'Detailed Item Analysis Report'!$C$306:$C$310</c:f>
              <c:numCache>
                <c:formatCode>#,##0.00</c:formatCode>
                <c:ptCount val="5"/>
                <c:pt idx="0">
                  <c:v>8.9285714285714306</c:v>
                </c:pt>
                <c:pt idx="1">
                  <c:v>76.785714285714306</c:v>
                </c:pt>
                <c:pt idx="2">
                  <c:v>12.5</c:v>
                </c:pt>
                <c:pt idx="3">
                  <c:v>0</c:v>
                </c:pt>
                <c:pt idx="4">
                  <c:v>0</c:v>
                </c:pt>
              </c:numCache>
            </c:numRef>
          </c:val>
        </c:ser>
        <c:dLbls>
          <c:showLegendKey val="0"/>
          <c:showVal val="0"/>
          <c:showCatName val="0"/>
          <c:showSerName val="0"/>
          <c:showPercent val="0"/>
          <c:showBubbleSize val="0"/>
        </c:dLbls>
        <c:gapWidth val="150"/>
        <c:axId val="133954560"/>
        <c:axId val="134016960"/>
      </c:barChart>
      <c:catAx>
        <c:axId val="133954560"/>
        <c:scaling>
          <c:orientation val="minMax"/>
        </c:scaling>
        <c:delete val="0"/>
        <c:axPos val="b"/>
        <c:majorTickMark val="out"/>
        <c:minorTickMark val="none"/>
        <c:tickLblPos val="nextTo"/>
        <c:spPr>
          <a:ln/>
        </c:spPr>
        <c:crossAx val="134016960"/>
        <c:crosses val="autoZero"/>
        <c:auto val="1"/>
        <c:lblAlgn val="ctr"/>
        <c:lblOffset val="100"/>
        <c:tickLblSkip val="1"/>
        <c:tickMarkSkip val="1"/>
        <c:noMultiLvlLbl val="0"/>
      </c:catAx>
      <c:valAx>
        <c:axId val="134016960"/>
        <c:scaling>
          <c:orientation val="minMax"/>
          <c:max val="100"/>
        </c:scaling>
        <c:delete val="0"/>
        <c:axPos val="l"/>
        <c:majorGridlines/>
        <c:numFmt formatCode="#,##0.00" sourceLinked="1"/>
        <c:majorTickMark val="out"/>
        <c:minorTickMark val="none"/>
        <c:tickLblPos val="nextTo"/>
        <c:spPr>
          <a:ln/>
        </c:spPr>
        <c:crossAx val="13395456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Report'!$A$324:$A$328</c:f>
              <c:strCache>
                <c:ptCount val="5"/>
                <c:pt idx="0">
                  <c:v>A</c:v>
                </c:pt>
                <c:pt idx="1">
                  <c:v>B</c:v>
                </c:pt>
                <c:pt idx="2">
                  <c:v>C</c:v>
                </c:pt>
                <c:pt idx="3">
                  <c:v>D</c:v>
                </c:pt>
                <c:pt idx="4">
                  <c:v>E</c:v>
                </c:pt>
              </c:strCache>
            </c:strRef>
          </c:cat>
          <c:val>
            <c:numRef>
              <c:f>'Detailed Item Analysis Report'!$C$324:$C$328</c:f>
              <c:numCache>
                <c:formatCode>#,##0.00</c:formatCode>
                <c:ptCount val="5"/>
                <c:pt idx="0">
                  <c:v>47.368421052631597</c:v>
                </c:pt>
                <c:pt idx="1">
                  <c:v>45.614035087719301</c:v>
                </c:pt>
                <c:pt idx="2">
                  <c:v>7.0175438596491198</c:v>
                </c:pt>
                <c:pt idx="3">
                  <c:v>0</c:v>
                </c:pt>
                <c:pt idx="4">
                  <c:v>0</c:v>
                </c:pt>
              </c:numCache>
            </c:numRef>
          </c:val>
        </c:ser>
        <c:dLbls>
          <c:showLegendKey val="0"/>
          <c:showVal val="0"/>
          <c:showCatName val="0"/>
          <c:showSerName val="0"/>
          <c:showPercent val="0"/>
          <c:showBubbleSize val="0"/>
        </c:dLbls>
        <c:gapWidth val="150"/>
        <c:axId val="133955072"/>
        <c:axId val="134018688"/>
      </c:barChart>
      <c:catAx>
        <c:axId val="133955072"/>
        <c:scaling>
          <c:orientation val="minMax"/>
        </c:scaling>
        <c:delete val="0"/>
        <c:axPos val="b"/>
        <c:majorTickMark val="out"/>
        <c:minorTickMark val="none"/>
        <c:tickLblPos val="nextTo"/>
        <c:spPr>
          <a:ln/>
        </c:spPr>
        <c:crossAx val="134018688"/>
        <c:crosses val="autoZero"/>
        <c:auto val="1"/>
        <c:lblAlgn val="ctr"/>
        <c:lblOffset val="100"/>
        <c:tickLblSkip val="1"/>
        <c:tickMarkSkip val="1"/>
        <c:noMultiLvlLbl val="0"/>
      </c:catAx>
      <c:valAx>
        <c:axId val="134018688"/>
        <c:scaling>
          <c:orientation val="minMax"/>
          <c:max val="100"/>
        </c:scaling>
        <c:delete val="0"/>
        <c:axPos val="l"/>
        <c:majorGridlines/>
        <c:numFmt formatCode="#,##0.00" sourceLinked="1"/>
        <c:majorTickMark val="out"/>
        <c:minorTickMark val="none"/>
        <c:tickLblPos val="nextTo"/>
        <c:spPr>
          <a:ln/>
        </c:spPr>
        <c:crossAx val="1339550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Report'!$A$339:$A$343</c:f>
              <c:strCache>
                <c:ptCount val="5"/>
                <c:pt idx="0">
                  <c:v>A</c:v>
                </c:pt>
                <c:pt idx="1">
                  <c:v>B</c:v>
                </c:pt>
                <c:pt idx="2">
                  <c:v>C</c:v>
                </c:pt>
                <c:pt idx="3">
                  <c:v>D</c:v>
                </c:pt>
                <c:pt idx="4">
                  <c:v>E</c:v>
                </c:pt>
              </c:strCache>
            </c:strRef>
          </c:cat>
          <c:val>
            <c:numRef>
              <c:f>'Detailed Item Analysis Report'!$C$339:$C$343</c:f>
              <c:numCache>
                <c:formatCode>#,##0.00</c:formatCode>
                <c:ptCount val="5"/>
                <c:pt idx="0">
                  <c:v>75.438596491228097</c:v>
                </c:pt>
                <c:pt idx="1">
                  <c:v>15.789473684210501</c:v>
                </c:pt>
                <c:pt idx="2">
                  <c:v>8.7719298245614006</c:v>
                </c:pt>
                <c:pt idx="3">
                  <c:v>0</c:v>
                </c:pt>
                <c:pt idx="4">
                  <c:v>0</c:v>
                </c:pt>
              </c:numCache>
            </c:numRef>
          </c:val>
        </c:ser>
        <c:dLbls>
          <c:showLegendKey val="0"/>
          <c:showVal val="0"/>
          <c:showCatName val="0"/>
          <c:showSerName val="0"/>
          <c:showPercent val="0"/>
          <c:showBubbleSize val="0"/>
        </c:dLbls>
        <c:gapWidth val="150"/>
        <c:axId val="139661312"/>
        <c:axId val="134020416"/>
      </c:barChart>
      <c:catAx>
        <c:axId val="139661312"/>
        <c:scaling>
          <c:orientation val="minMax"/>
        </c:scaling>
        <c:delete val="0"/>
        <c:axPos val="b"/>
        <c:majorTickMark val="out"/>
        <c:minorTickMark val="none"/>
        <c:tickLblPos val="nextTo"/>
        <c:spPr>
          <a:ln/>
        </c:spPr>
        <c:crossAx val="134020416"/>
        <c:crosses val="autoZero"/>
        <c:auto val="1"/>
        <c:lblAlgn val="ctr"/>
        <c:lblOffset val="100"/>
        <c:tickLblSkip val="1"/>
        <c:tickMarkSkip val="1"/>
        <c:noMultiLvlLbl val="0"/>
      </c:catAx>
      <c:valAx>
        <c:axId val="134020416"/>
        <c:scaling>
          <c:orientation val="minMax"/>
          <c:max val="100"/>
        </c:scaling>
        <c:delete val="0"/>
        <c:axPos val="l"/>
        <c:majorGridlines/>
        <c:numFmt formatCode="#,##0.00" sourceLinked="1"/>
        <c:majorTickMark val="out"/>
        <c:minorTickMark val="none"/>
        <c:tickLblPos val="nextTo"/>
        <c:spPr>
          <a:ln/>
        </c:spPr>
        <c:crossAx val="1396613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Report'!$A$354:$A$358</c:f>
              <c:strCache>
                <c:ptCount val="5"/>
                <c:pt idx="0">
                  <c:v>A</c:v>
                </c:pt>
                <c:pt idx="1">
                  <c:v>B</c:v>
                </c:pt>
                <c:pt idx="2">
                  <c:v>C</c:v>
                </c:pt>
                <c:pt idx="3">
                  <c:v>D</c:v>
                </c:pt>
                <c:pt idx="4">
                  <c:v>E</c:v>
                </c:pt>
              </c:strCache>
            </c:strRef>
          </c:cat>
          <c:val>
            <c:numRef>
              <c:f>'Detailed Item Analysis Report'!$C$354:$C$358</c:f>
              <c:numCache>
                <c:formatCode>#,##0.00</c:formatCode>
                <c:ptCount val="5"/>
                <c:pt idx="0">
                  <c:v>68.421052631578902</c:v>
                </c:pt>
                <c:pt idx="1">
                  <c:v>24.5614035087719</c:v>
                </c:pt>
                <c:pt idx="2">
                  <c:v>5.2631578947368398</c:v>
                </c:pt>
                <c:pt idx="3">
                  <c:v>0</c:v>
                </c:pt>
                <c:pt idx="4">
                  <c:v>0</c:v>
                </c:pt>
              </c:numCache>
            </c:numRef>
          </c:val>
        </c:ser>
        <c:dLbls>
          <c:showLegendKey val="0"/>
          <c:showVal val="0"/>
          <c:showCatName val="0"/>
          <c:showSerName val="0"/>
          <c:showPercent val="0"/>
          <c:showBubbleSize val="0"/>
        </c:dLbls>
        <c:gapWidth val="150"/>
        <c:axId val="139661824"/>
        <c:axId val="139748480"/>
      </c:barChart>
      <c:catAx>
        <c:axId val="139661824"/>
        <c:scaling>
          <c:orientation val="minMax"/>
        </c:scaling>
        <c:delete val="0"/>
        <c:axPos val="b"/>
        <c:majorTickMark val="out"/>
        <c:minorTickMark val="none"/>
        <c:tickLblPos val="nextTo"/>
        <c:spPr>
          <a:ln/>
        </c:spPr>
        <c:crossAx val="139748480"/>
        <c:crosses val="autoZero"/>
        <c:auto val="1"/>
        <c:lblAlgn val="ctr"/>
        <c:lblOffset val="100"/>
        <c:tickLblSkip val="1"/>
        <c:tickMarkSkip val="1"/>
        <c:noMultiLvlLbl val="0"/>
      </c:catAx>
      <c:valAx>
        <c:axId val="139748480"/>
        <c:scaling>
          <c:orientation val="minMax"/>
          <c:max val="100"/>
        </c:scaling>
        <c:delete val="0"/>
        <c:axPos val="l"/>
        <c:majorGridlines/>
        <c:numFmt formatCode="#,##0.00" sourceLinked="1"/>
        <c:majorTickMark val="out"/>
        <c:minorTickMark val="none"/>
        <c:tickLblPos val="nextTo"/>
        <c:spPr>
          <a:ln/>
        </c:spPr>
        <c:crossAx val="1396618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Report'!$A$370:$A$374</c:f>
              <c:strCache>
                <c:ptCount val="5"/>
                <c:pt idx="0">
                  <c:v>A</c:v>
                </c:pt>
                <c:pt idx="1">
                  <c:v>B</c:v>
                </c:pt>
                <c:pt idx="2">
                  <c:v>C</c:v>
                </c:pt>
                <c:pt idx="3">
                  <c:v>D</c:v>
                </c:pt>
                <c:pt idx="4">
                  <c:v>E</c:v>
                </c:pt>
              </c:strCache>
            </c:strRef>
          </c:cat>
          <c:val>
            <c:numRef>
              <c:f>'Detailed Item Analysis Report'!$C$370:$C$374</c:f>
              <c:numCache>
                <c:formatCode>#,##0.00</c:formatCode>
                <c:ptCount val="5"/>
                <c:pt idx="0">
                  <c:v>29.824561403508799</c:v>
                </c:pt>
                <c:pt idx="1">
                  <c:v>29.824561403508799</c:v>
                </c:pt>
                <c:pt idx="2">
                  <c:v>38.596491228070199</c:v>
                </c:pt>
                <c:pt idx="3">
                  <c:v>0</c:v>
                </c:pt>
                <c:pt idx="4">
                  <c:v>0</c:v>
                </c:pt>
              </c:numCache>
            </c:numRef>
          </c:val>
        </c:ser>
        <c:dLbls>
          <c:showLegendKey val="0"/>
          <c:showVal val="0"/>
          <c:showCatName val="0"/>
          <c:showSerName val="0"/>
          <c:showPercent val="0"/>
          <c:showBubbleSize val="0"/>
        </c:dLbls>
        <c:gapWidth val="150"/>
        <c:axId val="139662336"/>
        <c:axId val="139750208"/>
      </c:barChart>
      <c:catAx>
        <c:axId val="139662336"/>
        <c:scaling>
          <c:orientation val="minMax"/>
        </c:scaling>
        <c:delete val="0"/>
        <c:axPos val="b"/>
        <c:majorTickMark val="out"/>
        <c:minorTickMark val="none"/>
        <c:tickLblPos val="nextTo"/>
        <c:spPr>
          <a:ln/>
        </c:spPr>
        <c:crossAx val="139750208"/>
        <c:crosses val="autoZero"/>
        <c:auto val="1"/>
        <c:lblAlgn val="ctr"/>
        <c:lblOffset val="100"/>
        <c:tickLblSkip val="1"/>
        <c:tickMarkSkip val="1"/>
        <c:noMultiLvlLbl val="0"/>
      </c:catAx>
      <c:valAx>
        <c:axId val="139750208"/>
        <c:scaling>
          <c:orientation val="minMax"/>
          <c:max val="100"/>
        </c:scaling>
        <c:delete val="0"/>
        <c:axPos val="l"/>
        <c:majorGridlines/>
        <c:numFmt formatCode="#,##0.00" sourceLinked="1"/>
        <c:majorTickMark val="out"/>
        <c:minorTickMark val="none"/>
        <c:tickLblPos val="nextTo"/>
        <c:spPr>
          <a:ln/>
        </c:spPr>
        <c:crossAx val="1396623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Report'!$A$386:$A$390</c:f>
              <c:strCache>
                <c:ptCount val="5"/>
                <c:pt idx="0">
                  <c:v>A</c:v>
                </c:pt>
                <c:pt idx="1">
                  <c:v>B</c:v>
                </c:pt>
                <c:pt idx="2">
                  <c:v>C</c:v>
                </c:pt>
                <c:pt idx="3">
                  <c:v>D</c:v>
                </c:pt>
                <c:pt idx="4">
                  <c:v>E</c:v>
                </c:pt>
              </c:strCache>
            </c:strRef>
          </c:cat>
          <c:val>
            <c:numRef>
              <c:f>'Detailed Item Analysis Report'!$C$386:$C$390</c:f>
              <c:numCache>
                <c:formatCode>#,##0.00</c:formatCode>
                <c:ptCount val="5"/>
                <c:pt idx="0">
                  <c:v>17.543859649122801</c:v>
                </c:pt>
                <c:pt idx="1">
                  <c:v>12.280701754386</c:v>
                </c:pt>
                <c:pt idx="2">
                  <c:v>68.421052631578902</c:v>
                </c:pt>
                <c:pt idx="3">
                  <c:v>0</c:v>
                </c:pt>
                <c:pt idx="4">
                  <c:v>0</c:v>
                </c:pt>
              </c:numCache>
            </c:numRef>
          </c:val>
        </c:ser>
        <c:dLbls>
          <c:showLegendKey val="0"/>
          <c:showVal val="0"/>
          <c:showCatName val="0"/>
          <c:showSerName val="0"/>
          <c:showPercent val="0"/>
          <c:showBubbleSize val="0"/>
        </c:dLbls>
        <c:gapWidth val="150"/>
        <c:axId val="139662848"/>
        <c:axId val="139751936"/>
      </c:barChart>
      <c:catAx>
        <c:axId val="139662848"/>
        <c:scaling>
          <c:orientation val="minMax"/>
        </c:scaling>
        <c:delete val="0"/>
        <c:axPos val="b"/>
        <c:majorTickMark val="out"/>
        <c:minorTickMark val="none"/>
        <c:tickLblPos val="nextTo"/>
        <c:spPr>
          <a:ln/>
        </c:spPr>
        <c:crossAx val="139751936"/>
        <c:crosses val="autoZero"/>
        <c:auto val="1"/>
        <c:lblAlgn val="ctr"/>
        <c:lblOffset val="100"/>
        <c:tickLblSkip val="1"/>
        <c:tickMarkSkip val="1"/>
        <c:noMultiLvlLbl val="0"/>
      </c:catAx>
      <c:valAx>
        <c:axId val="139751936"/>
        <c:scaling>
          <c:orientation val="minMax"/>
          <c:max val="100"/>
        </c:scaling>
        <c:delete val="0"/>
        <c:axPos val="l"/>
        <c:majorGridlines/>
        <c:numFmt formatCode="#,##0.00" sourceLinked="1"/>
        <c:majorTickMark val="out"/>
        <c:minorTickMark val="none"/>
        <c:tickLblPos val="nextTo"/>
        <c:spPr>
          <a:ln/>
        </c:spPr>
        <c:crossAx val="13966284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Report'!$A$402:$A$406</c:f>
              <c:strCache>
                <c:ptCount val="5"/>
                <c:pt idx="0">
                  <c:v>A</c:v>
                </c:pt>
                <c:pt idx="1">
                  <c:v>B</c:v>
                </c:pt>
                <c:pt idx="2">
                  <c:v>C</c:v>
                </c:pt>
                <c:pt idx="3">
                  <c:v>D</c:v>
                </c:pt>
                <c:pt idx="4">
                  <c:v>E</c:v>
                </c:pt>
              </c:strCache>
            </c:strRef>
          </c:cat>
          <c:val>
            <c:numRef>
              <c:f>'Detailed Item Analysis Report'!$C$402:$C$406</c:f>
              <c:numCache>
                <c:formatCode>#,##0.00</c:formatCode>
                <c:ptCount val="5"/>
                <c:pt idx="0">
                  <c:v>1.7543859649122799</c:v>
                </c:pt>
                <c:pt idx="1">
                  <c:v>89.473684210526301</c:v>
                </c:pt>
                <c:pt idx="2">
                  <c:v>5.2631578947368398</c:v>
                </c:pt>
                <c:pt idx="3">
                  <c:v>0</c:v>
                </c:pt>
                <c:pt idx="4">
                  <c:v>0</c:v>
                </c:pt>
              </c:numCache>
            </c:numRef>
          </c:val>
        </c:ser>
        <c:dLbls>
          <c:showLegendKey val="0"/>
          <c:showVal val="0"/>
          <c:showCatName val="0"/>
          <c:showSerName val="0"/>
          <c:showPercent val="0"/>
          <c:showBubbleSize val="0"/>
        </c:dLbls>
        <c:gapWidth val="150"/>
        <c:axId val="139663360"/>
        <c:axId val="139753664"/>
      </c:barChart>
      <c:catAx>
        <c:axId val="139663360"/>
        <c:scaling>
          <c:orientation val="minMax"/>
        </c:scaling>
        <c:delete val="0"/>
        <c:axPos val="b"/>
        <c:majorTickMark val="out"/>
        <c:minorTickMark val="none"/>
        <c:tickLblPos val="nextTo"/>
        <c:spPr>
          <a:ln/>
        </c:spPr>
        <c:crossAx val="139753664"/>
        <c:crosses val="autoZero"/>
        <c:auto val="1"/>
        <c:lblAlgn val="ctr"/>
        <c:lblOffset val="100"/>
        <c:tickLblSkip val="1"/>
        <c:tickMarkSkip val="1"/>
        <c:noMultiLvlLbl val="0"/>
      </c:catAx>
      <c:valAx>
        <c:axId val="139753664"/>
        <c:scaling>
          <c:orientation val="minMax"/>
          <c:max val="100"/>
        </c:scaling>
        <c:delete val="0"/>
        <c:axPos val="l"/>
        <c:majorGridlines/>
        <c:numFmt formatCode="#,##0.00" sourceLinked="1"/>
        <c:majorTickMark val="out"/>
        <c:minorTickMark val="none"/>
        <c:tickLblPos val="nextTo"/>
        <c:spPr>
          <a:ln/>
        </c:spPr>
        <c:crossAx val="13966336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Report'!$A$418:$A$422</c:f>
              <c:strCache>
                <c:ptCount val="5"/>
                <c:pt idx="0">
                  <c:v>A</c:v>
                </c:pt>
                <c:pt idx="1">
                  <c:v>B</c:v>
                </c:pt>
                <c:pt idx="2">
                  <c:v>C</c:v>
                </c:pt>
                <c:pt idx="3">
                  <c:v>D</c:v>
                </c:pt>
                <c:pt idx="4">
                  <c:v>E</c:v>
                </c:pt>
              </c:strCache>
            </c:strRef>
          </c:cat>
          <c:val>
            <c:numRef>
              <c:f>'Detailed Item Analysis Report'!$C$418:$C$422</c:f>
              <c:numCache>
                <c:formatCode>#,##0.00</c:formatCode>
                <c:ptCount val="5"/>
                <c:pt idx="0">
                  <c:v>14.0350877192982</c:v>
                </c:pt>
                <c:pt idx="1">
                  <c:v>75.438596491228097</c:v>
                </c:pt>
                <c:pt idx="2">
                  <c:v>8.7719298245614006</c:v>
                </c:pt>
                <c:pt idx="3">
                  <c:v>0</c:v>
                </c:pt>
                <c:pt idx="4">
                  <c:v>0</c:v>
                </c:pt>
              </c:numCache>
            </c:numRef>
          </c:val>
        </c:ser>
        <c:dLbls>
          <c:showLegendKey val="0"/>
          <c:showVal val="0"/>
          <c:showCatName val="0"/>
          <c:showSerName val="0"/>
          <c:showPercent val="0"/>
          <c:showBubbleSize val="0"/>
        </c:dLbls>
        <c:gapWidth val="150"/>
        <c:axId val="139663872"/>
        <c:axId val="139952128"/>
      </c:barChart>
      <c:catAx>
        <c:axId val="139663872"/>
        <c:scaling>
          <c:orientation val="minMax"/>
        </c:scaling>
        <c:delete val="0"/>
        <c:axPos val="b"/>
        <c:majorTickMark val="out"/>
        <c:minorTickMark val="none"/>
        <c:tickLblPos val="nextTo"/>
        <c:spPr>
          <a:ln/>
        </c:spPr>
        <c:crossAx val="139952128"/>
        <c:crosses val="autoZero"/>
        <c:auto val="1"/>
        <c:lblAlgn val="ctr"/>
        <c:lblOffset val="100"/>
        <c:tickLblSkip val="1"/>
        <c:tickMarkSkip val="1"/>
        <c:noMultiLvlLbl val="0"/>
      </c:catAx>
      <c:valAx>
        <c:axId val="139952128"/>
        <c:scaling>
          <c:orientation val="minMax"/>
          <c:max val="100"/>
        </c:scaling>
        <c:delete val="0"/>
        <c:axPos val="l"/>
        <c:majorGridlines/>
        <c:numFmt formatCode="#,##0.00" sourceLinked="1"/>
        <c:majorTickMark val="out"/>
        <c:minorTickMark val="none"/>
        <c:tickLblPos val="nextTo"/>
        <c:spPr>
          <a:ln/>
        </c:spPr>
        <c:crossAx val="1396638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Report'!$A$434:$A$438</c:f>
              <c:strCache>
                <c:ptCount val="5"/>
                <c:pt idx="0">
                  <c:v>A</c:v>
                </c:pt>
                <c:pt idx="1">
                  <c:v>B</c:v>
                </c:pt>
                <c:pt idx="2">
                  <c:v>C</c:v>
                </c:pt>
                <c:pt idx="3">
                  <c:v>D</c:v>
                </c:pt>
                <c:pt idx="4">
                  <c:v>E</c:v>
                </c:pt>
              </c:strCache>
            </c:strRef>
          </c:cat>
          <c:val>
            <c:numRef>
              <c:f>'Detailed Item Analysis Report'!$C$434:$C$438</c:f>
              <c:numCache>
                <c:formatCode>#,##0.00</c:formatCode>
                <c:ptCount val="5"/>
                <c:pt idx="0">
                  <c:v>14.0350877192982</c:v>
                </c:pt>
                <c:pt idx="1">
                  <c:v>3.5087719298245599</c:v>
                </c:pt>
                <c:pt idx="2">
                  <c:v>80.701754385964904</c:v>
                </c:pt>
                <c:pt idx="3">
                  <c:v>0</c:v>
                </c:pt>
                <c:pt idx="4">
                  <c:v>0</c:v>
                </c:pt>
              </c:numCache>
            </c:numRef>
          </c:val>
        </c:ser>
        <c:dLbls>
          <c:showLegendKey val="0"/>
          <c:showVal val="0"/>
          <c:showCatName val="0"/>
          <c:showSerName val="0"/>
          <c:showPercent val="0"/>
          <c:showBubbleSize val="0"/>
        </c:dLbls>
        <c:gapWidth val="150"/>
        <c:axId val="139664384"/>
        <c:axId val="139954432"/>
      </c:barChart>
      <c:catAx>
        <c:axId val="139664384"/>
        <c:scaling>
          <c:orientation val="minMax"/>
        </c:scaling>
        <c:delete val="0"/>
        <c:axPos val="b"/>
        <c:majorTickMark val="out"/>
        <c:minorTickMark val="none"/>
        <c:tickLblPos val="nextTo"/>
        <c:spPr>
          <a:ln/>
        </c:spPr>
        <c:crossAx val="139954432"/>
        <c:crosses val="autoZero"/>
        <c:auto val="1"/>
        <c:lblAlgn val="ctr"/>
        <c:lblOffset val="100"/>
        <c:tickLblSkip val="1"/>
        <c:tickMarkSkip val="1"/>
        <c:noMultiLvlLbl val="0"/>
      </c:catAx>
      <c:valAx>
        <c:axId val="139954432"/>
        <c:scaling>
          <c:orientation val="minMax"/>
          <c:max val="100"/>
        </c:scaling>
        <c:delete val="0"/>
        <c:axPos val="l"/>
        <c:majorGridlines/>
        <c:numFmt formatCode="#,##0.00" sourceLinked="1"/>
        <c:majorTickMark val="out"/>
        <c:minorTickMark val="none"/>
        <c:tickLblPos val="nextTo"/>
        <c:spPr>
          <a:ln/>
        </c:spPr>
        <c:crossAx val="1396643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Report'!$A$450:$A$454</c:f>
              <c:strCache>
                <c:ptCount val="5"/>
                <c:pt idx="0">
                  <c:v>A</c:v>
                </c:pt>
                <c:pt idx="1">
                  <c:v>B</c:v>
                </c:pt>
                <c:pt idx="2">
                  <c:v>C</c:v>
                </c:pt>
                <c:pt idx="3">
                  <c:v>D</c:v>
                </c:pt>
                <c:pt idx="4">
                  <c:v>E</c:v>
                </c:pt>
              </c:strCache>
            </c:strRef>
          </c:cat>
          <c:val>
            <c:numRef>
              <c:f>'Detailed Item Analysis Report'!$C$450:$C$454</c:f>
              <c:numCache>
                <c:formatCode>#,##0.00</c:formatCode>
                <c:ptCount val="5"/>
                <c:pt idx="0">
                  <c:v>29.824561403508799</c:v>
                </c:pt>
                <c:pt idx="1">
                  <c:v>64.912280701754398</c:v>
                </c:pt>
                <c:pt idx="2">
                  <c:v>3.5087719298245599</c:v>
                </c:pt>
                <c:pt idx="3">
                  <c:v>0</c:v>
                </c:pt>
                <c:pt idx="4">
                  <c:v>0</c:v>
                </c:pt>
              </c:numCache>
            </c:numRef>
          </c:val>
        </c:ser>
        <c:dLbls>
          <c:showLegendKey val="0"/>
          <c:showVal val="0"/>
          <c:showCatName val="0"/>
          <c:showSerName val="0"/>
          <c:showPercent val="0"/>
          <c:showBubbleSize val="0"/>
        </c:dLbls>
        <c:gapWidth val="150"/>
        <c:axId val="139664896"/>
        <c:axId val="139956160"/>
      </c:barChart>
      <c:catAx>
        <c:axId val="139664896"/>
        <c:scaling>
          <c:orientation val="minMax"/>
        </c:scaling>
        <c:delete val="0"/>
        <c:axPos val="b"/>
        <c:majorTickMark val="out"/>
        <c:minorTickMark val="none"/>
        <c:tickLblPos val="nextTo"/>
        <c:spPr>
          <a:ln/>
        </c:spPr>
        <c:crossAx val="139956160"/>
        <c:crosses val="autoZero"/>
        <c:auto val="1"/>
        <c:lblAlgn val="ctr"/>
        <c:lblOffset val="100"/>
        <c:tickLblSkip val="1"/>
        <c:tickMarkSkip val="1"/>
        <c:noMultiLvlLbl val="0"/>
      </c:catAx>
      <c:valAx>
        <c:axId val="139956160"/>
        <c:scaling>
          <c:orientation val="minMax"/>
          <c:max val="100"/>
        </c:scaling>
        <c:delete val="0"/>
        <c:axPos val="l"/>
        <c:majorGridlines/>
        <c:numFmt formatCode="#,##0.00" sourceLinked="1"/>
        <c:majorTickMark val="out"/>
        <c:minorTickMark val="none"/>
        <c:tickLblPos val="nextTo"/>
        <c:spPr>
          <a:ln/>
        </c:spPr>
        <c:crossAx val="1396648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Report'!$A$466:$A$470</c:f>
              <c:strCache>
                <c:ptCount val="5"/>
                <c:pt idx="0">
                  <c:v>A</c:v>
                </c:pt>
                <c:pt idx="1">
                  <c:v>B</c:v>
                </c:pt>
                <c:pt idx="2">
                  <c:v>C</c:v>
                </c:pt>
                <c:pt idx="3">
                  <c:v>D</c:v>
                </c:pt>
                <c:pt idx="4">
                  <c:v>E</c:v>
                </c:pt>
              </c:strCache>
            </c:strRef>
          </c:cat>
          <c:val>
            <c:numRef>
              <c:f>'Detailed Item Analysis Report'!$C$466:$C$470</c:f>
              <c:numCache>
                <c:formatCode>#,##0.00</c:formatCode>
                <c:ptCount val="5"/>
                <c:pt idx="0">
                  <c:v>15.789473684210501</c:v>
                </c:pt>
                <c:pt idx="1">
                  <c:v>19.2982456140351</c:v>
                </c:pt>
                <c:pt idx="2">
                  <c:v>63.157894736842103</c:v>
                </c:pt>
                <c:pt idx="3">
                  <c:v>1.7543859649122799</c:v>
                </c:pt>
                <c:pt idx="4">
                  <c:v>0</c:v>
                </c:pt>
              </c:numCache>
            </c:numRef>
          </c:val>
        </c:ser>
        <c:dLbls>
          <c:showLegendKey val="0"/>
          <c:showVal val="0"/>
          <c:showCatName val="0"/>
          <c:showSerName val="0"/>
          <c:showPercent val="0"/>
          <c:showBubbleSize val="0"/>
        </c:dLbls>
        <c:gapWidth val="150"/>
        <c:axId val="140083712"/>
        <c:axId val="139957888"/>
      </c:barChart>
      <c:catAx>
        <c:axId val="140083712"/>
        <c:scaling>
          <c:orientation val="minMax"/>
        </c:scaling>
        <c:delete val="0"/>
        <c:axPos val="b"/>
        <c:majorTickMark val="out"/>
        <c:minorTickMark val="none"/>
        <c:tickLblPos val="nextTo"/>
        <c:spPr>
          <a:ln/>
        </c:spPr>
        <c:crossAx val="139957888"/>
        <c:crosses val="autoZero"/>
        <c:auto val="1"/>
        <c:lblAlgn val="ctr"/>
        <c:lblOffset val="100"/>
        <c:tickLblSkip val="1"/>
        <c:tickMarkSkip val="1"/>
        <c:noMultiLvlLbl val="0"/>
      </c:catAx>
      <c:valAx>
        <c:axId val="139957888"/>
        <c:scaling>
          <c:orientation val="minMax"/>
          <c:max val="100"/>
        </c:scaling>
        <c:delete val="0"/>
        <c:axPos val="l"/>
        <c:majorGridlines/>
        <c:numFmt formatCode="#,##0.00" sourceLinked="1"/>
        <c:majorTickMark val="out"/>
        <c:minorTickMark val="none"/>
        <c:tickLblPos val="nextTo"/>
        <c:spPr>
          <a:ln/>
        </c:spPr>
        <c:crossAx val="1400837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Report'!$A$481:$A$485</c:f>
              <c:strCache>
                <c:ptCount val="5"/>
                <c:pt idx="0">
                  <c:v>A</c:v>
                </c:pt>
                <c:pt idx="1">
                  <c:v>B</c:v>
                </c:pt>
                <c:pt idx="2">
                  <c:v>C</c:v>
                </c:pt>
                <c:pt idx="3">
                  <c:v>D</c:v>
                </c:pt>
                <c:pt idx="4">
                  <c:v>E</c:v>
                </c:pt>
              </c:strCache>
            </c:strRef>
          </c:cat>
          <c:val>
            <c:numRef>
              <c:f>'Detailed Item Analysis Report'!$C$481:$C$485</c:f>
              <c:numCache>
                <c:formatCode>#,##0.00</c:formatCode>
                <c:ptCount val="5"/>
                <c:pt idx="0">
                  <c:v>3.5087719298245599</c:v>
                </c:pt>
                <c:pt idx="1">
                  <c:v>12.280701754386</c:v>
                </c:pt>
                <c:pt idx="2">
                  <c:v>84.210526315789494</c:v>
                </c:pt>
                <c:pt idx="3">
                  <c:v>0</c:v>
                </c:pt>
                <c:pt idx="4">
                  <c:v>0</c:v>
                </c:pt>
              </c:numCache>
            </c:numRef>
          </c:val>
        </c:ser>
        <c:dLbls>
          <c:showLegendKey val="0"/>
          <c:showVal val="0"/>
          <c:showCatName val="0"/>
          <c:showSerName val="0"/>
          <c:showPercent val="0"/>
          <c:showBubbleSize val="0"/>
        </c:dLbls>
        <c:gapWidth val="150"/>
        <c:axId val="140083200"/>
        <c:axId val="139959616"/>
      </c:barChart>
      <c:catAx>
        <c:axId val="140083200"/>
        <c:scaling>
          <c:orientation val="minMax"/>
        </c:scaling>
        <c:delete val="0"/>
        <c:axPos val="b"/>
        <c:majorTickMark val="out"/>
        <c:minorTickMark val="none"/>
        <c:tickLblPos val="nextTo"/>
        <c:spPr>
          <a:ln/>
        </c:spPr>
        <c:crossAx val="139959616"/>
        <c:crosses val="autoZero"/>
        <c:auto val="1"/>
        <c:lblAlgn val="ctr"/>
        <c:lblOffset val="100"/>
        <c:tickLblSkip val="1"/>
        <c:tickMarkSkip val="1"/>
        <c:noMultiLvlLbl val="0"/>
      </c:catAx>
      <c:valAx>
        <c:axId val="139959616"/>
        <c:scaling>
          <c:orientation val="minMax"/>
          <c:max val="100"/>
        </c:scaling>
        <c:delete val="0"/>
        <c:axPos val="l"/>
        <c:majorGridlines/>
        <c:numFmt formatCode="#,##0.00" sourceLinked="1"/>
        <c:majorTickMark val="out"/>
        <c:minorTickMark val="none"/>
        <c:tickLblPos val="nextTo"/>
        <c:spPr>
          <a:ln/>
        </c:spPr>
        <c:crossAx val="1400832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Report'!$A$496:$A$500</c:f>
              <c:strCache>
                <c:ptCount val="5"/>
                <c:pt idx="0">
                  <c:v>A</c:v>
                </c:pt>
                <c:pt idx="1">
                  <c:v>B</c:v>
                </c:pt>
                <c:pt idx="2">
                  <c:v>C</c:v>
                </c:pt>
                <c:pt idx="3">
                  <c:v>D</c:v>
                </c:pt>
                <c:pt idx="4">
                  <c:v>E</c:v>
                </c:pt>
              </c:strCache>
            </c:strRef>
          </c:cat>
          <c:val>
            <c:numRef>
              <c:f>'Detailed Item Analysis Report'!$C$496:$C$500</c:f>
              <c:numCache>
                <c:formatCode>#,##0.00</c:formatCode>
                <c:ptCount val="5"/>
                <c:pt idx="0">
                  <c:v>15.789473684210501</c:v>
                </c:pt>
                <c:pt idx="1">
                  <c:v>57.894736842105303</c:v>
                </c:pt>
                <c:pt idx="2">
                  <c:v>26.315789473684202</c:v>
                </c:pt>
                <c:pt idx="3">
                  <c:v>0</c:v>
                </c:pt>
                <c:pt idx="4">
                  <c:v>0</c:v>
                </c:pt>
              </c:numCache>
            </c:numRef>
          </c:val>
        </c:ser>
        <c:dLbls>
          <c:showLegendKey val="0"/>
          <c:showVal val="0"/>
          <c:showCatName val="0"/>
          <c:showSerName val="0"/>
          <c:showPercent val="0"/>
          <c:showBubbleSize val="0"/>
        </c:dLbls>
        <c:gapWidth val="150"/>
        <c:axId val="140084224"/>
        <c:axId val="140313728"/>
      </c:barChart>
      <c:catAx>
        <c:axId val="140084224"/>
        <c:scaling>
          <c:orientation val="minMax"/>
        </c:scaling>
        <c:delete val="0"/>
        <c:axPos val="b"/>
        <c:majorTickMark val="out"/>
        <c:minorTickMark val="none"/>
        <c:tickLblPos val="nextTo"/>
        <c:spPr>
          <a:ln/>
        </c:spPr>
        <c:crossAx val="140313728"/>
        <c:crosses val="autoZero"/>
        <c:auto val="1"/>
        <c:lblAlgn val="ctr"/>
        <c:lblOffset val="100"/>
        <c:tickLblSkip val="1"/>
        <c:tickMarkSkip val="1"/>
        <c:noMultiLvlLbl val="0"/>
      </c:catAx>
      <c:valAx>
        <c:axId val="140313728"/>
        <c:scaling>
          <c:orientation val="minMax"/>
          <c:max val="100"/>
        </c:scaling>
        <c:delete val="0"/>
        <c:axPos val="l"/>
        <c:majorGridlines/>
        <c:numFmt formatCode="#,##0.00" sourceLinked="1"/>
        <c:majorTickMark val="out"/>
        <c:minorTickMark val="none"/>
        <c:tickLblPos val="nextTo"/>
        <c:spPr>
          <a:ln/>
        </c:spPr>
        <c:crossAx val="1400842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Report'!$A$511:$A$515</c:f>
              <c:strCache>
                <c:ptCount val="5"/>
                <c:pt idx="0">
                  <c:v>A</c:v>
                </c:pt>
                <c:pt idx="1">
                  <c:v>B</c:v>
                </c:pt>
                <c:pt idx="2">
                  <c:v>C</c:v>
                </c:pt>
                <c:pt idx="3">
                  <c:v>D</c:v>
                </c:pt>
                <c:pt idx="4">
                  <c:v>E</c:v>
                </c:pt>
              </c:strCache>
            </c:strRef>
          </c:cat>
          <c:val>
            <c:numRef>
              <c:f>'Detailed Item Analysis Report'!$C$511:$C$515</c:f>
              <c:numCache>
                <c:formatCode>#,##0.00</c:formatCode>
                <c:ptCount val="5"/>
                <c:pt idx="0">
                  <c:v>57.894736842105303</c:v>
                </c:pt>
                <c:pt idx="1">
                  <c:v>17.543859649122801</c:v>
                </c:pt>
                <c:pt idx="2">
                  <c:v>21.052631578947398</c:v>
                </c:pt>
                <c:pt idx="3">
                  <c:v>0</c:v>
                </c:pt>
                <c:pt idx="4">
                  <c:v>0</c:v>
                </c:pt>
              </c:numCache>
            </c:numRef>
          </c:val>
        </c:ser>
        <c:dLbls>
          <c:showLegendKey val="0"/>
          <c:showVal val="0"/>
          <c:showCatName val="0"/>
          <c:showSerName val="0"/>
          <c:showPercent val="0"/>
          <c:showBubbleSize val="0"/>
        </c:dLbls>
        <c:gapWidth val="150"/>
        <c:axId val="140084736"/>
        <c:axId val="140316608"/>
      </c:barChart>
      <c:catAx>
        <c:axId val="140084736"/>
        <c:scaling>
          <c:orientation val="minMax"/>
        </c:scaling>
        <c:delete val="0"/>
        <c:axPos val="b"/>
        <c:majorTickMark val="out"/>
        <c:minorTickMark val="none"/>
        <c:tickLblPos val="nextTo"/>
        <c:spPr>
          <a:ln/>
        </c:spPr>
        <c:crossAx val="140316608"/>
        <c:crosses val="autoZero"/>
        <c:auto val="1"/>
        <c:lblAlgn val="ctr"/>
        <c:lblOffset val="100"/>
        <c:tickLblSkip val="1"/>
        <c:tickMarkSkip val="1"/>
        <c:noMultiLvlLbl val="0"/>
      </c:catAx>
      <c:valAx>
        <c:axId val="140316608"/>
        <c:scaling>
          <c:orientation val="minMax"/>
          <c:max val="100"/>
        </c:scaling>
        <c:delete val="0"/>
        <c:axPos val="l"/>
        <c:majorGridlines/>
        <c:numFmt formatCode="#,##0.00" sourceLinked="1"/>
        <c:majorTickMark val="out"/>
        <c:minorTickMark val="none"/>
        <c:tickLblPos val="nextTo"/>
        <c:spPr>
          <a:ln/>
        </c:spPr>
        <c:crossAx val="1400847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Report'!$A$527:$A$531</c:f>
              <c:strCache>
                <c:ptCount val="5"/>
                <c:pt idx="0">
                  <c:v>A</c:v>
                </c:pt>
                <c:pt idx="1">
                  <c:v>B</c:v>
                </c:pt>
                <c:pt idx="2">
                  <c:v>C</c:v>
                </c:pt>
                <c:pt idx="3">
                  <c:v>D</c:v>
                </c:pt>
                <c:pt idx="4">
                  <c:v>E</c:v>
                </c:pt>
              </c:strCache>
            </c:strRef>
          </c:cat>
          <c:val>
            <c:numRef>
              <c:f>'Detailed Item Analysis Report'!$C$527:$C$531</c:f>
              <c:numCache>
                <c:formatCode>#,##0.00</c:formatCode>
                <c:ptCount val="5"/>
                <c:pt idx="0">
                  <c:v>70.175438596491205</c:v>
                </c:pt>
                <c:pt idx="1">
                  <c:v>10.526315789473699</c:v>
                </c:pt>
                <c:pt idx="2">
                  <c:v>17.543859649122801</c:v>
                </c:pt>
                <c:pt idx="3">
                  <c:v>0</c:v>
                </c:pt>
                <c:pt idx="4">
                  <c:v>0</c:v>
                </c:pt>
              </c:numCache>
            </c:numRef>
          </c:val>
        </c:ser>
        <c:dLbls>
          <c:showLegendKey val="0"/>
          <c:showVal val="0"/>
          <c:showCatName val="0"/>
          <c:showSerName val="0"/>
          <c:showPercent val="0"/>
          <c:showBubbleSize val="0"/>
        </c:dLbls>
        <c:gapWidth val="150"/>
        <c:axId val="140085248"/>
        <c:axId val="140318912"/>
      </c:barChart>
      <c:catAx>
        <c:axId val="140085248"/>
        <c:scaling>
          <c:orientation val="minMax"/>
        </c:scaling>
        <c:delete val="0"/>
        <c:axPos val="b"/>
        <c:majorTickMark val="out"/>
        <c:minorTickMark val="none"/>
        <c:tickLblPos val="nextTo"/>
        <c:spPr>
          <a:ln/>
        </c:spPr>
        <c:crossAx val="140318912"/>
        <c:crosses val="autoZero"/>
        <c:auto val="1"/>
        <c:lblAlgn val="ctr"/>
        <c:lblOffset val="100"/>
        <c:tickLblSkip val="1"/>
        <c:tickMarkSkip val="1"/>
        <c:noMultiLvlLbl val="0"/>
      </c:catAx>
      <c:valAx>
        <c:axId val="140318912"/>
        <c:scaling>
          <c:orientation val="minMax"/>
          <c:max val="100"/>
        </c:scaling>
        <c:delete val="0"/>
        <c:axPos val="l"/>
        <c:majorGridlines/>
        <c:numFmt formatCode="#,##0.00" sourceLinked="1"/>
        <c:majorTickMark val="out"/>
        <c:minorTickMark val="none"/>
        <c:tickLblPos val="nextTo"/>
        <c:spPr>
          <a:ln/>
        </c:spPr>
        <c:crossAx val="14008524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Report'!$A$543:$A$547</c:f>
              <c:strCache>
                <c:ptCount val="5"/>
                <c:pt idx="0">
                  <c:v>A</c:v>
                </c:pt>
                <c:pt idx="1">
                  <c:v>B</c:v>
                </c:pt>
                <c:pt idx="2">
                  <c:v>C</c:v>
                </c:pt>
                <c:pt idx="3">
                  <c:v>D</c:v>
                </c:pt>
                <c:pt idx="4">
                  <c:v>E</c:v>
                </c:pt>
              </c:strCache>
            </c:strRef>
          </c:cat>
          <c:val>
            <c:numRef>
              <c:f>'Detailed Item Analysis Report'!$C$543:$C$547</c:f>
              <c:numCache>
                <c:formatCode>#,##0.00</c:formatCode>
                <c:ptCount val="5"/>
                <c:pt idx="0">
                  <c:v>10.526315789473699</c:v>
                </c:pt>
                <c:pt idx="1">
                  <c:v>77.192982456140399</c:v>
                </c:pt>
                <c:pt idx="2">
                  <c:v>12.280701754386</c:v>
                </c:pt>
                <c:pt idx="3">
                  <c:v>0</c:v>
                </c:pt>
                <c:pt idx="4">
                  <c:v>0</c:v>
                </c:pt>
              </c:numCache>
            </c:numRef>
          </c:val>
        </c:ser>
        <c:dLbls>
          <c:showLegendKey val="0"/>
          <c:showVal val="0"/>
          <c:showCatName val="0"/>
          <c:showSerName val="0"/>
          <c:showPercent val="0"/>
          <c:showBubbleSize val="0"/>
        </c:dLbls>
        <c:gapWidth val="150"/>
        <c:axId val="131997696"/>
        <c:axId val="140369920"/>
      </c:barChart>
      <c:catAx>
        <c:axId val="131997696"/>
        <c:scaling>
          <c:orientation val="minMax"/>
        </c:scaling>
        <c:delete val="0"/>
        <c:axPos val="b"/>
        <c:majorTickMark val="out"/>
        <c:minorTickMark val="none"/>
        <c:tickLblPos val="nextTo"/>
        <c:spPr>
          <a:ln/>
        </c:spPr>
        <c:crossAx val="140369920"/>
        <c:crosses val="autoZero"/>
        <c:auto val="1"/>
        <c:lblAlgn val="ctr"/>
        <c:lblOffset val="100"/>
        <c:tickLblSkip val="1"/>
        <c:tickMarkSkip val="1"/>
        <c:noMultiLvlLbl val="0"/>
      </c:catAx>
      <c:valAx>
        <c:axId val="140369920"/>
        <c:scaling>
          <c:orientation val="minMax"/>
          <c:max val="100"/>
        </c:scaling>
        <c:delete val="0"/>
        <c:axPos val="l"/>
        <c:majorGridlines/>
        <c:numFmt formatCode="#,##0.00" sourceLinked="1"/>
        <c:majorTickMark val="out"/>
        <c:minorTickMark val="none"/>
        <c:tickLblPos val="nextTo"/>
        <c:spPr>
          <a:ln/>
        </c:spPr>
        <c:crossAx val="1319976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Report'!$A$558:$A$562</c:f>
              <c:strCache>
                <c:ptCount val="5"/>
                <c:pt idx="0">
                  <c:v>A</c:v>
                </c:pt>
                <c:pt idx="1">
                  <c:v>B</c:v>
                </c:pt>
                <c:pt idx="2">
                  <c:v>C</c:v>
                </c:pt>
                <c:pt idx="3">
                  <c:v>D</c:v>
                </c:pt>
                <c:pt idx="4">
                  <c:v>E</c:v>
                </c:pt>
              </c:strCache>
            </c:strRef>
          </c:cat>
          <c:val>
            <c:numRef>
              <c:f>'Detailed Item Analysis Report'!$C$558:$C$562</c:f>
              <c:numCache>
                <c:formatCode>#,##0.00</c:formatCode>
                <c:ptCount val="5"/>
                <c:pt idx="0">
                  <c:v>92.982456140350905</c:v>
                </c:pt>
                <c:pt idx="1">
                  <c:v>3.5087719298245599</c:v>
                </c:pt>
                <c:pt idx="2">
                  <c:v>3.5087719298245599</c:v>
                </c:pt>
                <c:pt idx="3">
                  <c:v>0</c:v>
                </c:pt>
                <c:pt idx="4">
                  <c:v>0</c:v>
                </c:pt>
              </c:numCache>
            </c:numRef>
          </c:val>
        </c:ser>
        <c:dLbls>
          <c:showLegendKey val="0"/>
          <c:showVal val="0"/>
          <c:showCatName val="0"/>
          <c:showSerName val="0"/>
          <c:showPercent val="0"/>
          <c:showBubbleSize val="0"/>
        </c:dLbls>
        <c:gapWidth val="150"/>
        <c:axId val="140085760"/>
        <c:axId val="140371648"/>
      </c:barChart>
      <c:catAx>
        <c:axId val="140085760"/>
        <c:scaling>
          <c:orientation val="minMax"/>
        </c:scaling>
        <c:delete val="0"/>
        <c:axPos val="b"/>
        <c:majorTickMark val="out"/>
        <c:minorTickMark val="none"/>
        <c:tickLblPos val="nextTo"/>
        <c:spPr>
          <a:ln/>
        </c:spPr>
        <c:crossAx val="140371648"/>
        <c:crosses val="autoZero"/>
        <c:auto val="1"/>
        <c:lblAlgn val="ctr"/>
        <c:lblOffset val="100"/>
        <c:tickLblSkip val="1"/>
        <c:tickMarkSkip val="1"/>
        <c:noMultiLvlLbl val="0"/>
      </c:catAx>
      <c:valAx>
        <c:axId val="140371648"/>
        <c:scaling>
          <c:orientation val="minMax"/>
          <c:max val="100"/>
        </c:scaling>
        <c:delete val="0"/>
        <c:axPos val="l"/>
        <c:majorGridlines/>
        <c:numFmt formatCode="#,##0.00" sourceLinked="1"/>
        <c:majorTickMark val="out"/>
        <c:minorTickMark val="none"/>
        <c:tickLblPos val="nextTo"/>
        <c:spPr>
          <a:ln/>
        </c:spPr>
        <c:crossAx val="14008576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Report'!$A$573:$A$577</c:f>
              <c:strCache>
                <c:ptCount val="5"/>
                <c:pt idx="0">
                  <c:v>A</c:v>
                </c:pt>
                <c:pt idx="1">
                  <c:v>B</c:v>
                </c:pt>
                <c:pt idx="2">
                  <c:v>C</c:v>
                </c:pt>
                <c:pt idx="3">
                  <c:v>D</c:v>
                </c:pt>
                <c:pt idx="4">
                  <c:v>E</c:v>
                </c:pt>
              </c:strCache>
            </c:strRef>
          </c:cat>
          <c:val>
            <c:numRef>
              <c:f>'Detailed Item Analysis Report'!$C$573:$C$577</c:f>
              <c:numCache>
                <c:formatCode>#,##0.00</c:formatCode>
                <c:ptCount val="5"/>
                <c:pt idx="0">
                  <c:v>15.789473684210501</c:v>
                </c:pt>
                <c:pt idx="1">
                  <c:v>68.421052631578902</c:v>
                </c:pt>
                <c:pt idx="2">
                  <c:v>10.526315789473699</c:v>
                </c:pt>
                <c:pt idx="3">
                  <c:v>1.7543859649122799</c:v>
                </c:pt>
                <c:pt idx="4">
                  <c:v>0</c:v>
                </c:pt>
              </c:numCache>
            </c:numRef>
          </c:val>
        </c:ser>
        <c:dLbls>
          <c:showLegendKey val="0"/>
          <c:showVal val="0"/>
          <c:showCatName val="0"/>
          <c:showSerName val="0"/>
          <c:showPercent val="0"/>
          <c:showBubbleSize val="0"/>
        </c:dLbls>
        <c:gapWidth val="150"/>
        <c:axId val="140086272"/>
        <c:axId val="140372800"/>
      </c:barChart>
      <c:catAx>
        <c:axId val="140086272"/>
        <c:scaling>
          <c:orientation val="minMax"/>
        </c:scaling>
        <c:delete val="0"/>
        <c:axPos val="b"/>
        <c:majorTickMark val="out"/>
        <c:minorTickMark val="none"/>
        <c:tickLblPos val="nextTo"/>
        <c:spPr>
          <a:ln/>
        </c:spPr>
        <c:crossAx val="140372800"/>
        <c:crosses val="autoZero"/>
        <c:auto val="1"/>
        <c:lblAlgn val="ctr"/>
        <c:lblOffset val="100"/>
        <c:tickLblSkip val="1"/>
        <c:tickMarkSkip val="1"/>
        <c:noMultiLvlLbl val="0"/>
      </c:catAx>
      <c:valAx>
        <c:axId val="140372800"/>
        <c:scaling>
          <c:orientation val="minMax"/>
          <c:max val="100"/>
        </c:scaling>
        <c:delete val="0"/>
        <c:axPos val="l"/>
        <c:majorGridlines/>
        <c:numFmt formatCode="#,##0.00" sourceLinked="1"/>
        <c:majorTickMark val="out"/>
        <c:minorTickMark val="none"/>
        <c:tickLblPos val="nextTo"/>
        <c:spPr>
          <a:ln/>
        </c:spPr>
        <c:crossAx val="1400862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Report'!$A$589:$A$593</c:f>
              <c:strCache>
                <c:ptCount val="5"/>
                <c:pt idx="0">
                  <c:v>A</c:v>
                </c:pt>
                <c:pt idx="1">
                  <c:v>B</c:v>
                </c:pt>
                <c:pt idx="2">
                  <c:v>C</c:v>
                </c:pt>
                <c:pt idx="3">
                  <c:v>D</c:v>
                </c:pt>
                <c:pt idx="4">
                  <c:v>E</c:v>
                </c:pt>
              </c:strCache>
            </c:strRef>
          </c:cat>
          <c:val>
            <c:numRef>
              <c:f>'Detailed Item Analysis Report'!$C$589:$C$593</c:f>
              <c:numCache>
                <c:formatCode>#,##0.00</c:formatCode>
                <c:ptCount val="5"/>
                <c:pt idx="0">
                  <c:v>49.122807017543899</c:v>
                </c:pt>
                <c:pt idx="1">
                  <c:v>42.105263157894697</c:v>
                </c:pt>
                <c:pt idx="2">
                  <c:v>8.7719298245614006</c:v>
                </c:pt>
                <c:pt idx="3">
                  <c:v>0</c:v>
                </c:pt>
                <c:pt idx="4">
                  <c:v>0</c:v>
                </c:pt>
              </c:numCache>
            </c:numRef>
          </c:val>
        </c:ser>
        <c:dLbls>
          <c:showLegendKey val="0"/>
          <c:showVal val="0"/>
          <c:showCatName val="0"/>
          <c:showSerName val="0"/>
          <c:showPercent val="0"/>
          <c:showBubbleSize val="0"/>
        </c:dLbls>
        <c:gapWidth val="150"/>
        <c:axId val="140086784"/>
        <c:axId val="140373952"/>
      </c:barChart>
      <c:catAx>
        <c:axId val="140086784"/>
        <c:scaling>
          <c:orientation val="minMax"/>
        </c:scaling>
        <c:delete val="0"/>
        <c:axPos val="b"/>
        <c:majorTickMark val="out"/>
        <c:minorTickMark val="none"/>
        <c:tickLblPos val="nextTo"/>
        <c:spPr>
          <a:ln/>
        </c:spPr>
        <c:crossAx val="140373952"/>
        <c:crosses val="autoZero"/>
        <c:auto val="1"/>
        <c:lblAlgn val="ctr"/>
        <c:lblOffset val="100"/>
        <c:tickLblSkip val="1"/>
        <c:tickMarkSkip val="1"/>
        <c:noMultiLvlLbl val="0"/>
      </c:catAx>
      <c:valAx>
        <c:axId val="140373952"/>
        <c:scaling>
          <c:orientation val="minMax"/>
          <c:max val="100"/>
        </c:scaling>
        <c:delete val="0"/>
        <c:axPos val="l"/>
        <c:majorGridlines/>
        <c:numFmt formatCode="#,##0.00" sourceLinked="1"/>
        <c:majorTickMark val="out"/>
        <c:minorTickMark val="none"/>
        <c:tickLblPos val="nextTo"/>
        <c:spPr>
          <a:ln/>
        </c:spPr>
        <c:crossAx val="1400867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Report'!$A$604:$A$608</c:f>
              <c:strCache>
                <c:ptCount val="5"/>
                <c:pt idx="0">
                  <c:v>A</c:v>
                </c:pt>
                <c:pt idx="1">
                  <c:v>B</c:v>
                </c:pt>
                <c:pt idx="2">
                  <c:v>C</c:v>
                </c:pt>
                <c:pt idx="3">
                  <c:v>D</c:v>
                </c:pt>
                <c:pt idx="4">
                  <c:v>E</c:v>
                </c:pt>
              </c:strCache>
            </c:strRef>
          </c:cat>
          <c:val>
            <c:numRef>
              <c:f>'Detailed Item Analysis Report'!$C$604:$C$608</c:f>
              <c:numCache>
                <c:formatCode>#,##0.00</c:formatCode>
                <c:ptCount val="5"/>
                <c:pt idx="0">
                  <c:v>19.2982456140351</c:v>
                </c:pt>
                <c:pt idx="1">
                  <c:v>7.0175438596491198</c:v>
                </c:pt>
                <c:pt idx="2">
                  <c:v>73.684210526315795</c:v>
                </c:pt>
                <c:pt idx="3">
                  <c:v>0</c:v>
                </c:pt>
                <c:pt idx="4">
                  <c:v>0</c:v>
                </c:pt>
              </c:numCache>
            </c:numRef>
          </c:val>
        </c:ser>
        <c:dLbls>
          <c:showLegendKey val="0"/>
          <c:showVal val="0"/>
          <c:showCatName val="0"/>
          <c:showSerName val="0"/>
          <c:showPercent val="0"/>
          <c:showBubbleSize val="0"/>
        </c:dLbls>
        <c:gapWidth val="150"/>
        <c:axId val="140685312"/>
        <c:axId val="140375680"/>
      </c:barChart>
      <c:catAx>
        <c:axId val="140685312"/>
        <c:scaling>
          <c:orientation val="minMax"/>
        </c:scaling>
        <c:delete val="0"/>
        <c:axPos val="b"/>
        <c:majorTickMark val="out"/>
        <c:minorTickMark val="none"/>
        <c:tickLblPos val="nextTo"/>
        <c:spPr>
          <a:ln/>
        </c:spPr>
        <c:crossAx val="140375680"/>
        <c:crosses val="autoZero"/>
        <c:auto val="1"/>
        <c:lblAlgn val="ctr"/>
        <c:lblOffset val="100"/>
        <c:tickLblSkip val="1"/>
        <c:tickMarkSkip val="1"/>
        <c:noMultiLvlLbl val="0"/>
      </c:catAx>
      <c:valAx>
        <c:axId val="140375680"/>
        <c:scaling>
          <c:orientation val="minMax"/>
          <c:max val="100"/>
        </c:scaling>
        <c:delete val="0"/>
        <c:axPos val="l"/>
        <c:majorGridlines/>
        <c:numFmt formatCode="#,##0.00" sourceLinked="1"/>
        <c:majorTickMark val="out"/>
        <c:minorTickMark val="none"/>
        <c:tickLblPos val="nextTo"/>
        <c:spPr>
          <a:ln/>
        </c:spPr>
        <c:crossAx val="1406853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Report'!$A$619:$A$623</c:f>
              <c:strCache>
                <c:ptCount val="5"/>
                <c:pt idx="0">
                  <c:v>A</c:v>
                </c:pt>
                <c:pt idx="1">
                  <c:v>B</c:v>
                </c:pt>
                <c:pt idx="2">
                  <c:v>C</c:v>
                </c:pt>
                <c:pt idx="3">
                  <c:v>D</c:v>
                </c:pt>
                <c:pt idx="4">
                  <c:v>E</c:v>
                </c:pt>
              </c:strCache>
            </c:strRef>
          </c:cat>
          <c:val>
            <c:numRef>
              <c:f>'Detailed Item Analysis Report'!$C$619:$C$623</c:f>
              <c:numCache>
                <c:formatCode>#,##0.00</c:formatCode>
                <c:ptCount val="5"/>
                <c:pt idx="0">
                  <c:v>14.0350877192982</c:v>
                </c:pt>
                <c:pt idx="1">
                  <c:v>78.947368421052602</c:v>
                </c:pt>
                <c:pt idx="2">
                  <c:v>5.2631578947368398</c:v>
                </c:pt>
                <c:pt idx="3">
                  <c:v>0</c:v>
                </c:pt>
                <c:pt idx="4">
                  <c:v>0</c:v>
                </c:pt>
              </c:numCache>
            </c:numRef>
          </c:val>
        </c:ser>
        <c:dLbls>
          <c:showLegendKey val="0"/>
          <c:showVal val="0"/>
          <c:showCatName val="0"/>
          <c:showSerName val="0"/>
          <c:showPercent val="0"/>
          <c:showBubbleSize val="0"/>
        </c:dLbls>
        <c:gapWidth val="150"/>
        <c:axId val="140685824"/>
        <c:axId val="140377408"/>
      </c:barChart>
      <c:catAx>
        <c:axId val="140685824"/>
        <c:scaling>
          <c:orientation val="minMax"/>
        </c:scaling>
        <c:delete val="0"/>
        <c:axPos val="b"/>
        <c:majorTickMark val="out"/>
        <c:minorTickMark val="none"/>
        <c:tickLblPos val="nextTo"/>
        <c:spPr>
          <a:ln/>
        </c:spPr>
        <c:crossAx val="140377408"/>
        <c:crosses val="autoZero"/>
        <c:auto val="1"/>
        <c:lblAlgn val="ctr"/>
        <c:lblOffset val="100"/>
        <c:tickLblSkip val="1"/>
        <c:tickMarkSkip val="1"/>
        <c:noMultiLvlLbl val="0"/>
      </c:catAx>
      <c:valAx>
        <c:axId val="140377408"/>
        <c:scaling>
          <c:orientation val="minMax"/>
          <c:max val="100"/>
        </c:scaling>
        <c:delete val="0"/>
        <c:axPos val="l"/>
        <c:majorGridlines/>
        <c:numFmt formatCode="#,##0.00" sourceLinked="1"/>
        <c:majorTickMark val="out"/>
        <c:minorTickMark val="none"/>
        <c:tickLblPos val="nextTo"/>
        <c:spPr>
          <a:ln/>
        </c:spPr>
        <c:crossAx val="1406858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Report'!$D$9:$D$13</c:f>
              <c:numCache>
                <c:formatCode>#,##0.00</c:formatCode>
                <c:ptCount val="5"/>
                <c:pt idx="0">
                  <c:v>0</c:v>
                </c:pt>
                <c:pt idx="1">
                  <c:v>5.3571428571428603</c:v>
                </c:pt>
                <c:pt idx="2">
                  <c:v>94.642857142857096</c:v>
                </c:pt>
                <c:pt idx="3">
                  <c:v>0</c:v>
                </c:pt>
                <c:pt idx="4">
                  <c:v>0</c:v>
                </c:pt>
              </c:numCache>
            </c:numRef>
          </c:val>
        </c:ser>
        <c:dLbls>
          <c:showLegendKey val="0"/>
          <c:showVal val="0"/>
          <c:showCatName val="0"/>
          <c:showSerName val="0"/>
          <c:showPercent val="0"/>
          <c:showBubbleSize val="0"/>
        </c:dLbls>
        <c:gapWidth val="150"/>
        <c:axId val="140687360"/>
        <c:axId val="140813440"/>
      </c:barChart>
      <c:catAx>
        <c:axId val="140687360"/>
        <c:scaling>
          <c:orientation val="minMax"/>
        </c:scaling>
        <c:delete val="1"/>
        <c:axPos val="b"/>
        <c:majorTickMark val="out"/>
        <c:minorTickMark val="none"/>
        <c:tickLblPos val="nextTo"/>
        <c:crossAx val="140813440"/>
        <c:crosses val="autoZero"/>
        <c:auto val="1"/>
        <c:lblAlgn val="ctr"/>
        <c:lblOffset val="100"/>
        <c:tickMarkSkip val="1"/>
        <c:noMultiLvlLbl val="0"/>
      </c:catAx>
      <c:valAx>
        <c:axId val="140813440"/>
        <c:scaling>
          <c:orientation val="minMax"/>
          <c:max val="100"/>
          <c:min val="0"/>
        </c:scaling>
        <c:delete val="1"/>
        <c:axPos val="l"/>
        <c:majorGridlines/>
        <c:numFmt formatCode="#,##0.00" sourceLinked="1"/>
        <c:majorTickMark val="out"/>
        <c:minorTickMark val="none"/>
        <c:tickLblPos val="nextTo"/>
        <c:crossAx val="14068736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Report'!$I$9:$I$13</c:f>
              <c:numCache>
                <c:formatCode>#,##0.00</c:formatCode>
                <c:ptCount val="5"/>
                <c:pt idx="0">
                  <c:v>73.214285714285694</c:v>
                </c:pt>
                <c:pt idx="1">
                  <c:v>5.3571428571428603</c:v>
                </c:pt>
                <c:pt idx="2">
                  <c:v>19.6428571428571</c:v>
                </c:pt>
                <c:pt idx="3">
                  <c:v>0</c:v>
                </c:pt>
                <c:pt idx="4">
                  <c:v>0</c:v>
                </c:pt>
              </c:numCache>
            </c:numRef>
          </c:val>
        </c:ser>
        <c:dLbls>
          <c:showLegendKey val="0"/>
          <c:showVal val="0"/>
          <c:showCatName val="0"/>
          <c:showSerName val="0"/>
          <c:showPercent val="0"/>
          <c:showBubbleSize val="0"/>
        </c:dLbls>
        <c:gapWidth val="150"/>
        <c:axId val="133201920"/>
        <c:axId val="140815168"/>
      </c:barChart>
      <c:catAx>
        <c:axId val="133201920"/>
        <c:scaling>
          <c:orientation val="minMax"/>
        </c:scaling>
        <c:delete val="1"/>
        <c:axPos val="b"/>
        <c:majorTickMark val="out"/>
        <c:minorTickMark val="none"/>
        <c:tickLblPos val="nextTo"/>
        <c:crossAx val="140815168"/>
        <c:crosses val="autoZero"/>
        <c:auto val="1"/>
        <c:lblAlgn val="ctr"/>
        <c:lblOffset val="100"/>
        <c:tickMarkSkip val="1"/>
        <c:noMultiLvlLbl val="0"/>
      </c:catAx>
      <c:valAx>
        <c:axId val="140815168"/>
        <c:scaling>
          <c:orientation val="minMax"/>
          <c:max val="100"/>
          <c:min val="0"/>
        </c:scaling>
        <c:delete val="1"/>
        <c:axPos val="l"/>
        <c:majorGridlines/>
        <c:numFmt formatCode="#,##0.00" sourceLinked="1"/>
        <c:majorTickMark val="out"/>
        <c:minorTickMark val="none"/>
        <c:tickLblPos val="nextTo"/>
        <c:crossAx val="13320192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Report'!$D$18:$D$22</c:f>
              <c:numCache>
                <c:formatCode>#,##0.00</c:formatCode>
                <c:ptCount val="5"/>
                <c:pt idx="0">
                  <c:v>7.1428571428571397</c:v>
                </c:pt>
                <c:pt idx="1">
                  <c:v>80.357142857142904</c:v>
                </c:pt>
                <c:pt idx="2">
                  <c:v>10.714285714285699</c:v>
                </c:pt>
                <c:pt idx="3">
                  <c:v>0</c:v>
                </c:pt>
                <c:pt idx="4">
                  <c:v>0</c:v>
                </c:pt>
              </c:numCache>
            </c:numRef>
          </c:val>
        </c:ser>
        <c:dLbls>
          <c:showLegendKey val="0"/>
          <c:showVal val="0"/>
          <c:showCatName val="0"/>
          <c:showSerName val="0"/>
          <c:showPercent val="0"/>
          <c:showBubbleSize val="0"/>
        </c:dLbls>
        <c:gapWidth val="150"/>
        <c:axId val="133202432"/>
        <c:axId val="140816896"/>
      </c:barChart>
      <c:catAx>
        <c:axId val="133202432"/>
        <c:scaling>
          <c:orientation val="minMax"/>
        </c:scaling>
        <c:delete val="1"/>
        <c:axPos val="b"/>
        <c:majorTickMark val="out"/>
        <c:minorTickMark val="none"/>
        <c:tickLblPos val="nextTo"/>
        <c:crossAx val="140816896"/>
        <c:crosses val="autoZero"/>
        <c:auto val="1"/>
        <c:lblAlgn val="ctr"/>
        <c:lblOffset val="100"/>
        <c:tickMarkSkip val="1"/>
        <c:noMultiLvlLbl val="0"/>
      </c:catAx>
      <c:valAx>
        <c:axId val="140816896"/>
        <c:scaling>
          <c:orientation val="minMax"/>
          <c:max val="100"/>
          <c:min val="0"/>
        </c:scaling>
        <c:delete val="1"/>
        <c:axPos val="l"/>
        <c:majorGridlines/>
        <c:numFmt formatCode="#,##0.00" sourceLinked="1"/>
        <c:majorTickMark val="out"/>
        <c:minorTickMark val="none"/>
        <c:tickLblPos val="nextTo"/>
        <c:crossAx val="1332024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Report'!$I$18:$I$22</c:f>
              <c:numCache>
                <c:formatCode>#,##0.00</c:formatCode>
                <c:ptCount val="5"/>
                <c:pt idx="0">
                  <c:v>44.642857142857103</c:v>
                </c:pt>
                <c:pt idx="1">
                  <c:v>51.785714285714299</c:v>
                </c:pt>
                <c:pt idx="2">
                  <c:v>3.5714285714285698</c:v>
                </c:pt>
                <c:pt idx="3">
                  <c:v>0</c:v>
                </c:pt>
                <c:pt idx="4">
                  <c:v>0</c:v>
                </c:pt>
              </c:numCache>
            </c:numRef>
          </c:val>
        </c:ser>
        <c:dLbls>
          <c:showLegendKey val="0"/>
          <c:showVal val="0"/>
          <c:showCatName val="0"/>
          <c:showSerName val="0"/>
          <c:showPercent val="0"/>
          <c:showBubbleSize val="0"/>
        </c:dLbls>
        <c:gapWidth val="150"/>
        <c:axId val="133202944"/>
        <c:axId val="140818624"/>
      </c:barChart>
      <c:catAx>
        <c:axId val="133202944"/>
        <c:scaling>
          <c:orientation val="minMax"/>
        </c:scaling>
        <c:delete val="1"/>
        <c:axPos val="b"/>
        <c:majorTickMark val="out"/>
        <c:minorTickMark val="none"/>
        <c:tickLblPos val="nextTo"/>
        <c:crossAx val="140818624"/>
        <c:crosses val="autoZero"/>
        <c:auto val="1"/>
        <c:lblAlgn val="ctr"/>
        <c:lblOffset val="100"/>
        <c:tickMarkSkip val="1"/>
        <c:noMultiLvlLbl val="0"/>
      </c:catAx>
      <c:valAx>
        <c:axId val="140818624"/>
        <c:scaling>
          <c:orientation val="minMax"/>
          <c:max val="100"/>
          <c:min val="0"/>
        </c:scaling>
        <c:delete val="1"/>
        <c:axPos val="l"/>
        <c:majorGridlines/>
        <c:numFmt formatCode="#,##0.00" sourceLinked="1"/>
        <c:majorTickMark val="out"/>
        <c:minorTickMark val="none"/>
        <c:tickLblPos val="nextTo"/>
        <c:crossAx val="13320294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Report'!$D$27:$D$31</c:f>
              <c:numCache>
                <c:formatCode>#,##0.00</c:formatCode>
                <c:ptCount val="5"/>
                <c:pt idx="0">
                  <c:v>89.285714285714306</c:v>
                </c:pt>
                <c:pt idx="1">
                  <c:v>10.714285714285699</c:v>
                </c:pt>
                <c:pt idx="2">
                  <c:v>0</c:v>
                </c:pt>
                <c:pt idx="3">
                  <c:v>0</c:v>
                </c:pt>
                <c:pt idx="4">
                  <c:v>0</c:v>
                </c:pt>
              </c:numCache>
            </c:numRef>
          </c:val>
        </c:ser>
        <c:dLbls>
          <c:showLegendKey val="0"/>
          <c:showVal val="0"/>
          <c:showCatName val="0"/>
          <c:showSerName val="0"/>
          <c:showPercent val="0"/>
          <c:showBubbleSize val="0"/>
        </c:dLbls>
        <c:gapWidth val="150"/>
        <c:axId val="140688896"/>
        <c:axId val="133349376"/>
      </c:barChart>
      <c:catAx>
        <c:axId val="140688896"/>
        <c:scaling>
          <c:orientation val="minMax"/>
        </c:scaling>
        <c:delete val="1"/>
        <c:axPos val="b"/>
        <c:majorTickMark val="out"/>
        <c:minorTickMark val="none"/>
        <c:tickLblPos val="nextTo"/>
        <c:crossAx val="133349376"/>
        <c:crosses val="autoZero"/>
        <c:auto val="1"/>
        <c:lblAlgn val="ctr"/>
        <c:lblOffset val="100"/>
        <c:tickMarkSkip val="1"/>
        <c:noMultiLvlLbl val="0"/>
      </c:catAx>
      <c:valAx>
        <c:axId val="133349376"/>
        <c:scaling>
          <c:orientation val="minMax"/>
          <c:max val="100"/>
          <c:min val="0"/>
        </c:scaling>
        <c:delete val="1"/>
        <c:axPos val="l"/>
        <c:majorGridlines/>
        <c:numFmt formatCode="#,##0.00" sourceLinked="1"/>
        <c:majorTickMark val="out"/>
        <c:minorTickMark val="none"/>
        <c:tickLblPos val="nextTo"/>
        <c:crossAx val="1406888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Report'!$I$27:$I$31</c:f>
              <c:numCache>
                <c:formatCode>#,##0.00</c:formatCode>
                <c:ptCount val="5"/>
                <c:pt idx="0">
                  <c:v>8.9285714285714306</c:v>
                </c:pt>
                <c:pt idx="1">
                  <c:v>25</c:v>
                </c:pt>
                <c:pt idx="2">
                  <c:v>66.071428571428598</c:v>
                </c:pt>
                <c:pt idx="3">
                  <c:v>0</c:v>
                </c:pt>
                <c:pt idx="4">
                  <c:v>0</c:v>
                </c:pt>
              </c:numCache>
            </c:numRef>
          </c:val>
        </c:ser>
        <c:dLbls>
          <c:showLegendKey val="0"/>
          <c:showVal val="0"/>
          <c:showCatName val="0"/>
          <c:showSerName val="0"/>
          <c:showPercent val="0"/>
          <c:showBubbleSize val="0"/>
        </c:dLbls>
        <c:gapWidth val="150"/>
        <c:axId val="133203456"/>
        <c:axId val="133351104"/>
      </c:barChart>
      <c:catAx>
        <c:axId val="133203456"/>
        <c:scaling>
          <c:orientation val="minMax"/>
        </c:scaling>
        <c:delete val="1"/>
        <c:axPos val="b"/>
        <c:majorTickMark val="out"/>
        <c:minorTickMark val="none"/>
        <c:tickLblPos val="nextTo"/>
        <c:crossAx val="133351104"/>
        <c:crosses val="autoZero"/>
        <c:auto val="1"/>
        <c:lblAlgn val="ctr"/>
        <c:lblOffset val="100"/>
        <c:tickMarkSkip val="1"/>
        <c:noMultiLvlLbl val="0"/>
      </c:catAx>
      <c:valAx>
        <c:axId val="133351104"/>
        <c:scaling>
          <c:orientation val="minMax"/>
          <c:max val="100"/>
          <c:min val="0"/>
        </c:scaling>
        <c:delete val="1"/>
        <c:axPos val="l"/>
        <c:majorGridlines/>
        <c:numFmt formatCode="#,##0.00" sourceLinked="1"/>
        <c:majorTickMark val="out"/>
        <c:minorTickMark val="none"/>
        <c:tickLblPos val="nextTo"/>
        <c:crossAx val="1332034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Report'!$D$36:$D$40</c:f>
              <c:numCache>
                <c:formatCode>#,##0.00</c:formatCode>
                <c:ptCount val="5"/>
                <c:pt idx="0">
                  <c:v>21.428571428571399</c:v>
                </c:pt>
                <c:pt idx="1">
                  <c:v>53.571428571428598</c:v>
                </c:pt>
                <c:pt idx="2">
                  <c:v>25</c:v>
                </c:pt>
                <c:pt idx="3">
                  <c:v>0</c:v>
                </c:pt>
                <c:pt idx="4">
                  <c:v>0</c:v>
                </c:pt>
              </c:numCache>
            </c:numRef>
          </c:val>
        </c:ser>
        <c:dLbls>
          <c:showLegendKey val="0"/>
          <c:showVal val="0"/>
          <c:showCatName val="0"/>
          <c:showSerName val="0"/>
          <c:showPercent val="0"/>
          <c:showBubbleSize val="0"/>
        </c:dLbls>
        <c:gapWidth val="150"/>
        <c:axId val="133203968"/>
        <c:axId val="133352832"/>
      </c:barChart>
      <c:catAx>
        <c:axId val="133203968"/>
        <c:scaling>
          <c:orientation val="minMax"/>
        </c:scaling>
        <c:delete val="1"/>
        <c:axPos val="b"/>
        <c:majorTickMark val="out"/>
        <c:minorTickMark val="none"/>
        <c:tickLblPos val="nextTo"/>
        <c:crossAx val="133352832"/>
        <c:crosses val="autoZero"/>
        <c:auto val="1"/>
        <c:lblAlgn val="ctr"/>
        <c:lblOffset val="100"/>
        <c:tickMarkSkip val="1"/>
        <c:noMultiLvlLbl val="0"/>
      </c:catAx>
      <c:valAx>
        <c:axId val="133352832"/>
        <c:scaling>
          <c:orientation val="minMax"/>
          <c:max val="100"/>
          <c:min val="0"/>
        </c:scaling>
        <c:delete val="1"/>
        <c:axPos val="l"/>
        <c:majorGridlines/>
        <c:numFmt formatCode="#,##0.00" sourceLinked="1"/>
        <c:majorTickMark val="out"/>
        <c:minorTickMark val="none"/>
        <c:tickLblPos val="nextTo"/>
        <c:crossAx val="1332039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Report'!$I$36:$I$40</c:f>
              <c:numCache>
                <c:formatCode>#,##0.00</c:formatCode>
                <c:ptCount val="5"/>
                <c:pt idx="0">
                  <c:v>83.928571428571402</c:v>
                </c:pt>
                <c:pt idx="1">
                  <c:v>10.714285714285699</c:v>
                </c:pt>
                <c:pt idx="2">
                  <c:v>3.5714285714285698</c:v>
                </c:pt>
                <c:pt idx="3">
                  <c:v>0</c:v>
                </c:pt>
                <c:pt idx="4">
                  <c:v>0</c:v>
                </c:pt>
              </c:numCache>
            </c:numRef>
          </c:val>
        </c:ser>
        <c:dLbls>
          <c:showLegendKey val="0"/>
          <c:showVal val="0"/>
          <c:showCatName val="0"/>
          <c:showSerName val="0"/>
          <c:showPercent val="0"/>
          <c:showBubbleSize val="0"/>
        </c:dLbls>
        <c:gapWidth val="150"/>
        <c:axId val="133205504"/>
        <c:axId val="133354560"/>
      </c:barChart>
      <c:catAx>
        <c:axId val="133205504"/>
        <c:scaling>
          <c:orientation val="minMax"/>
        </c:scaling>
        <c:delete val="1"/>
        <c:axPos val="b"/>
        <c:majorTickMark val="out"/>
        <c:minorTickMark val="none"/>
        <c:tickLblPos val="nextTo"/>
        <c:crossAx val="133354560"/>
        <c:crosses val="autoZero"/>
        <c:auto val="1"/>
        <c:lblAlgn val="ctr"/>
        <c:lblOffset val="100"/>
        <c:tickMarkSkip val="1"/>
        <c:noMultiLvlLbl val="0"/>
      </c:catAx>
      <c:valAx>
        <c:axId val="133354560"/>
        <c:scaling>
          <c:orientation val="minMax"/>
          <c:max val="100"/>
          <c:min val="0"/>
        </c:scaling>
        <c:delete val="1"/>
        <c:axPos val="l"/>
        <c:majorGridlines/>
        <c:numFmt formatCode="#,##0.00" sourceLinked="1"/>
        <c:majorTickMark val="out"/>
        <c:minorTickMark val="none"/>
        <c:tickLblPos val="nextTo"/>
        <c:crossAx val="1332055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Report'!$D$45:$D$49</c:f>
              <c:numCache>
                <c:formatCode>#,##0.00</c:formatCode>
                <c:ptCount val="5"/>
                <c:pt idx="0">
                  <c:v>19.6428571428571</c:v>
                </c:pt>
                <c:pt idx="1">
                  <c:v>1.78571428571429</c:v>
                </c:pt>
                <c:pt idx="2">
                  <c:v>76.785714285714306</c:v>
                </c:pt>
                <c:pt idx="3">
                  <c:v>0</c:v>
                </c:pt>
                <c:pt idx="4">
                  <c:v>0</c:v>
                </c:pt>
              </c:numCache>
            </c:numRef>
          </c:val>
        </c:ser>
        <c:dLbls>
          <c:showLegendKey val="0"/>
          <c:showVal val="0"/>
          <c:showCatName val="0"/>
          <c:showSerName val="0"/>
          <c:showPercent val="0"/>
          <c:showBubbleSize val="0"/>
        </c:dLbls>
        <c:gapWidth val="150"/>
        <c:axId val="141300736"/>
        <c:axId val="133356288"/>
      </c:barChart>
      <c:catAx>
        <c:axId val="141300736"/>
        <c:scaling>
          <c:orientation val="minMax"/>
        </c:scaling>
        <c:delete val="1"/>
        <c:axPos val="b"/>
        <c:majorTickMark val="out"/>
        <c:minorTickMark val="none"/>
        <c:tickLblPos val="nextTo"/>
        <c:crossAx val="133356288"/>
        <c:crosses val="autoZero"/>
        <c:auto val="1"/>
        <c:lblAlgn val="ctr"/>
        <c:lblOffset val="100"/>
        <c:tickMarkSkip val="1"/>
        <c:noMultiLvlLbl val="0"/>
      </c:catAx>
      <c:valAx>
        <c:axId val="133356288"/>
        <c:scaling>
          <c:orientation val="minMax"/>
          <c:max val="100"/>
          <c:min val="0"/>
        </c:scaling>
        <c:delete val="1"/>
        <c:axPos val="l"/>
        <c:majorGridlines/>
        <c:numFmt formatCode="#,##0.00" sourceLinked="1"/>
        <c:majorTickMark val="out"/>
        <c:minorTickMark val="none"/>
        <c:tickLblPos val="nextTo"/>
        <c:crossAx val="1413007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Report'!$I$45:$I$49</c:f>
              <c:numCache>
                <c:formatCode>#,##0.00</c:formatCode>
                <c:ptCount val="5"/>
                <c:pt idx="0">
                  <c:v>80.357142857142904</c:v>
                </c:pt>
                <c:pt idx="1">
                  <c:v>7.1428571428571397</c:v>
                </c:pt>
                <c:pt idx="2">
                  <c:v>10.714285714285699</c:v>
                </c:pt>
                <c:pt idx="3">
                  <c:v>0</c:v>
                </c:pt>
                <c:pt idx="4">
                  <c:v>0</c:v>
                </c:pt>
              </c:numCache>
            </c:numRef>
          </c:val>
        </c:ser>
        <c:dLbls>
          <c:showLegendKey val="0"/>
          <c:showVal val="0"/>
          <c:showCatName val="0"/>
          <c:showSerName val="0"/>
          <c:showPercent val="0"/>
          <c:showBubbleSize val="0"/>
        </c:dLbls>
        <c:gapWidth val="150"/>
        <c:axId val="141301248"/>
        <c:axId val="141443648"/>
      </c:barChart>
      <c:catAx>
        <c:axId val="141301248"/>
        <c:scaling>
          <c:orientation val="minMax"/>
        </c:scaling>
        <c:delete val="1"/>
        <c:axPos val="b"/>
        <c:majorTickMark val="out"/>
        <c:minorTickMark val="none"/>
        <c:tickLblPos val="nextTo"/>
        <c:crossAx val="141443648"/>
        <c:crosses val="autoZero"/>
        <c:auto val="1"/>
        <c:lblAlgn val="ctr"/>
        <c:lblOffset val="100"/>
        <c:tickMarkSkip val="1"/>
        <c:noMultiLvlLbl val="0"/>
      </c:catAx>
      <c:valAx>
        <c:axId val="141443648"/>
        <c:scaling>
          <c:orientation val="minMax"/>
          <c:max val="100"/>
          <c:min val="0"/>
        </c:scaling>
        <c:delete val="1"/>
        <c:axPos val="l"/>
        <c:majorGridlines/>
        <c:numFmt formatCode="#,##0.00" sourceLinked="1"/>
        <c:majorTickMark val="out"/>
        <c:minorTickMark val="none"/>
        <c:tickLblPos val="nextTo"/>
        <c:crossAx val="14130124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Report'!$D$54:$D$58</c:f>
              <c:numCache>
                <c:formatCode>#,##0.00</c:formatCode>
                <c:ptCount val="5"/>
                <c:pt idx="0">
                  <c:v>3.5714285714285698</c:v>
                </c:pt>
                <c:pt idx="1">
                  <c:v>92.857142857142904</c:v>
                </c:pt>
                <c:pt idx="2">
                  <c:v>1.78571428571429</c:v>
                </c:pt>
                <c:pt idx="3">
                  <c:v>0</c:v>
                </c:pt>
                <c:pt idx="4">
                  <c:v>0</c:v>
                </c:pt>
              </c:numCache>
            </c:numRef>
          </c:val>
        </c:ser>
        <c:dLbls>
          <c:showLegendKey val="0"/>
          <c:showVal val="0"/>
          <c:showCatName val="0"/>
          <c:showSerName val="0"/>
          <c:showPercent val="0"/>
          <c:showBubbleSize val="0"/>
        </c:dLbls>
        <c:gapWidth val="150"/>
        <c:axId val="141301760"/>
        <c:axId val="141445376"/>
      </c:barChart>
      <c:catAx>
        <c:axId val="141301760"/>
        <c:scaling>
          <c:orientation val="minMax"/>
        </c:scaling>
        <c:delete val="1"/>
        <c:axPos val="b"/>
        <c:majorTickMark val="out"/>
        <c:minorTickMark val="none"/>
        <c:tickLblPos val="nextTo"/>
        <c:crossAx val="141445376"/>
        <c:crosses val="autoZero"/>
        <c:auto val="1"/>
        <c:lblAlgn val="ctr"/>
        <c:lblOffset val="100"/>
        <c:tickMarkSkip val="1"/>
        <c:noMultiLvlLbl val="0"/>
      </c:catAx>
      <c:valAx>
        <c:axId val="141445376"/>
        <c:scaling>
          <c:orientation val="minMax"/>
          <c:max val="100"/>
          <c:min val="0"/>
        </c:scaling>
        <c:delete val="1"/>
        <c:axPos val="l"/>
        <c:majorGridlines/>
        <c:numFmt formatCode="#,##0.00" sourceLinked="1"/>
        <c:majorTickMark val="out"/>
        <c:minorTickMark val="none"/>
        <c:tickLblPos val="nextTo"/>
        <c:crossAx val="14130176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Report'!$I$54:$I$58</c:f>
              <c:numCache>
                <c:formatCode>#,##0.00</c:formatCode>
                <c:ptCount val="5"/>
                <c:pt idx="0">
                  <c:v>80.357142857142904</c:v>
                </c:pt>
                <c:pt idx="1">
                  <c:v>7.1428571428571397</c:v>
                </c:pt>
                <c:pt idx="2">
                  <c:v>12.5</c:v>
                </c:pt>
                <c:pt idx="3">
                  <c:v>0</c:v>
                </c:pt>
                <c:pt idx="4">
                  <c:v>0</c:v>
                </c:pt>
              </c:numCache>
            </c:numRef>
          </c:val>
        </c:ser>
        <c:dLbls>
          <c:showLegendKey val="0"/>
          <c:showVal val="0"/>
          <c:showCatName val="0"/>
          <c:showSerName val="0"/>
          <c:showPercent val="0"/>
          <c:showBubbleSize val="0"/>
        </c:dLbls>
        <c:gapWidth val="150"/>
        <c:axId val="141302272"/>
        <c:axId val="141447104"/>
      </c:barChart>
      <c:catAx>
        <c:axId val="141302272"/>
        <c:scaling>
          <c:orientation val="minMax"/>
        </c:scaling>
        <c:delete val="1"/>
        <c:axPos val="b"/>
        <c:majorTickMark val="out"/>
        <c:minorTickMark val="none"/>
        <c:tickLblPos val="nextTo"/>
        <c:crossAx val="141447104"/>
        <c:crosses val="autoZero"/>
        <c:auto val="1"/>
        <c:lblAlgn val="ctr"/>
        <c:lblOffset val="100"/>
        <c:tickMarkSkip val="1"/>
        <c:noMultiLvlLbl val="0"/>
      </c:catAx>
      <c:valAx>
        <c:axId val="141447104"/>
        <c:scaling>
          <c:orientation val="minMax"/>
          <c:max val="100"/>
          <c:min val="0"/>
        </c:scaling>
        <c:delete val="1"/>
        <c:axPos val="l"/>
        <c:majorGridlines/>
        <c:numFmt formatCode="#,##0.00" sourceLinked="1"/>
        <c:majorTickMark val="out"/>
        <c:minorTickMark val="none"/>
        <c:tickLblPos val="nextTo"/>
        <c:crossAx val="1413022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Report'!$D$63:$D$67</c:f>
              <c:numCache>
                <c:formatCode>#,##0.00</c:formatCode>
                <c:ptCount val="5"/>
                <c:pt idx="0">
                  <c:v>51.785714285714299</c:v>
                </c:pt>
                <c:pt idx="1">
                  <c:v>25</c:v>
                </c:pt>
                <c:pt idx="2">
                  <c:v>19.6428571428571</c:v>
                </c:pt>
                <c:pt idx="3">
                  <c:v>0</c:v>
                </c:pt>
                <c:pt idx="4">
                  <c:v>0</c:v>
                </c:pt>
              </c:numCache>
            </c:numRef>
          </c:val>
        </c:ser>
        <c:dLbls>
          <c:showLegendKey val="0"/>
          <c:showVal val="0"/>
          <c:showCatName val="0"/>
          <c:showSerName val="0"/>
          <c:showPercent val="0"/>
          <c:showBubbleSize val="0"/>
        </c:dLbls>
        <c:gapWidth val="150"/>
        <c:axId val="141302784"/>
        <c:axId val="141448832"/>
      </c:barChart>
      <c:catAx>
        <c:axId val="141302784"/>
        <c:scaling>
          <c:orientation val="minMax"/>
        </c:scaling>
        <c:delete val="1"/>
        <c:axPos val="b"/>
        <c:majorTickMark val="out"/>
        <c:minorTickMark val="none"/>
        <c:tickLblPos val="nextTo"/>
        <c:crossAx val="141448832"/>
        <c:crosses val="autoZero"/>
        <c:auto val="1"/>
        <c:lblAlgn val="ctr"/>
        <c:lblOffset val="100"/>
        <c:tickMarkSkip val="1"/>
        <c:noMultiLvlLbl val="0"/>
      </c:catAx>
      <c:valAx>
        <c:axId val="141448832"/>
        <c:scaling>
          <c:orientation val="minMax"/>
          <c:max val="100"/>
          <c:min val="0"/>
        </c:scaling>
        <c:delete val="1"/>
        <c:axPos val="l"/>
        <c:majorGridlines/>
        <c:numFmt formatCode="#,##0.00" sourceLinked="1"/>
        <c:majorTickMark val="out"/>
        <c:minorTickMark val="none"/>
        <c:tickLblPos val="nextTo"/>
        <c:crossAx val="1413027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Report'!$I$63:$I$67</c:f>
              <c:numCache>
                <c:formatCode>#,##0.00</c:formatCode>
                <c:ptCount val="5"/>
                <c:pt idx="0">
                  <c:v>10.714285714285699</c:v>
                </c:pt>
                <c:pt idx="1">
                  <c:v>12.5</c:v>
                </c:pt>
                <c:pt idx="2">
                  <c:v>75</c:v>
                </c:pt>
                <c:pt idx="3">
                  <c:v>0</c:v>
                </c:pt>
                <c:pt idx="4">
                  <c:v>0</c:v>
                </c:pt>
              </c:numCache>
            </c:numRef>
          </c:val>
        </c:ser>
        <c:dLbls>
          <c:showLegendKey val="0"/>
          <c:showVal val="0"/>
          <c:showCatName val="0"/>
          <c:showSerName val="0"/>
          <c:showPercent val="0"/>
          <c:showBubbleSize val="0"/>
        </c:dLbls>
        <c:gapWidth val="150"/>
        <c:axId val="141303296"/>
        <c:axId val="141450560"/>
      </c:barChart>
      <c:catAx>
        <c:axId val="141303296"/>
        <c:scaling>
          <c:orientation val="minMax"/>
        </c:scaling>
        <c:delete val="1"/>
        <c:axPos val="b"/>
        <c:majorTickMark val="out"/>
        <c:minorTickMark val="none"/>
        <c:tickLblPos val="nextTo"/>
        <c:crossAx val="141450560"/>
        <c:crosses val="autoZero"/>
        <c:auto val="1"/>
        <c:lblAlgn val="ctr"/>
        <c:lblOffset val="100"/>
        <c:tickMarkSkip val="1"/>
        <c:noMultiLvlLbl val="0"/>
      </c:catAx>
      <c:valAx>
        <c:axId val="141450560"/>
        <c:scaling>
          <c:orientation val="minMax"/>
          <c:max val="100"/>
          <c:min val="0"/>
        </c:scaling>
        <c:delete val="1"/>
        <c:axPos val="l"/>
        <c:majorGridlines/>
        <c:numFmt formatCode="#,##0.00" sourceLinked="1"/>
        <c:majorTickMark val="out"/>
        <c:minorTickMark val="none"/>
        <c:tickLblPos val="nextTo"/>
        <c:crossAx val="1413032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Report'!$D$72:$D$76</c:f>
              <c:numCache>
                <c:formatCode>#,##0.00</c:formatCode>
                <c:ptCount val="5"/>
                <c:pt idx="0">
                  <c:v>66.071428571428598</c:v>
                </c:pt>
                <c:pt idx="1">
                  <c:v>16.071428571428601</c:v>
                </c:pt>
                <c:pt idx="2">
                  <c:v>12.5</c:v>
                </c:pt>
                <c:pt idx="3">
                  <c:v>0</c:v>
                </c:pt>
                <c:pt idx="4">
                  <c:v>0</c:v>
                </c:pt>
              </c:numCache>
            </c:numRef>
          </c:val>
        </c:ser>
        <c:dLbls>
          <c:showLegendKey val="0"/>
          <c:showVal val="0"/>
          <c:showCatName val="0"/>
          <c:showSerName val="0"/>
          <c:showPercent val="0"/>
          <c:showBubbleSize val="0"/>
        </c:dLbls>
        <c:gapWidth val="150"/>
        <c:axId val="141660672"/>
        <c:axId val="141583488"/>
      </c:barChart>
      <c:catAx>
        <c:axId val="141660672"/>
        <c:scaling>
          <c:orientation val="minMax"/>
        </c:scaling>
        <c:delete val="1"/>
        <c:axPos val="b"/>
        <c:majorTickMark val="out"/>
        <c:minorTickMark val="none"/>
        <c:tickLblPos val="nextTo"/>
        <c:crossAx val="141583488"/>
        <c:crosses val="autoZero"/>
        <c:auto val="1"/>
        <c:lblAlgn val="ctr"/>
        <c:lblOffset val="100"/>
        <c:tickMarkSkip val="1"/>
        <c:noMultiLvlLbl val="0"/>
      </c:catAx>
      <c:valAx>
        <c:axId val="141583488"/>
        <c:scaling>
          <c:orientation val="minMax"/>
          <c:max val="100"/>
          <c:min val="0"/>
        </c:scaling>
        <c:delete val="1"/>
        <c:axPos val="l"/>
        <c:majorGridlines/>
        <c:numFmt formatCode="#,##0.00" sourceLinked="1"/>
        <c:majorTickMark val="out"/>
        <c:minorTickMark val="none"/>
        <c:tickLblPos val="nextTo"/>
        <c:crossAx val="1416606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Report'!$I$72:$I$76</c:f>
              <c:numCache>
                <c:formatCode>#,##0.00</c:formatCode>
                <c:ptCount val="5"/>
                <c:pt idx="0">
                  <c:v>5.3571428571428603</c:v>
                </c:pt>
                <c:pt idx="1">
                  <c:v>7.1428571428571397</c:v>
                </c:pt>
                <c:pt idx="2">
                  <c:v>85.714285714285694</c:v>
                </c:pt>
                <c:pt idx="3">
                  <c:v>0</c:v>
                </c:pt>
                <c:pt idx="4">
                  <c:v>0</c:v>
                </c:pt>
              </c:numCache>
            </c:numRef>
          </c:val>
        </c:ser>
        <c:dLbls>
          <c:showLegendKey val="0"/>
          <c:showVal val="0"/>
          <c:showCatName val="0"/>
          <c:showSerName val="0"/>
          <c:showPercent val="0"/>
          <c:showBubbleSize val="0"/>
        </c:dLbls>
        <c:gapWidth val="150"/>
        <c:axId val="141660160"/>
        <c:axId val="141585216"/>
      </c:barChart>
      <c:catAx>
        <c:axId val="141660160"/>
        <c:scaling>
          <c:orientation val="minMax"/>
        </c:scaling>
        <c:delete val="1"/>
        <c:axPos val="b"/>
        <c:majorTickMark val="out"/>
        <c:minorTickMark val="none"/>
        <c:tickLblPos val="nextTo"/>
        <c:crossAx val="141585216"/>
        <c:crosses val="autoZero"/>
        <c:auto val="1"/>
        <c:lblAlgn val="ctr"/>
        <c:lblOffset val="100"/>
        <c:tickMarkSkip val="1"/>
        <c:noMultiLvlLbl val="0"/>
      </c:catAx>
      <c:valAx>
        <c:axId val="141585216"/>
        <c:scaling>
          <c:orientation val="minMax"/>
          <c:max val="100"/>
          <c:min val="0"/>
        </c:scaling>
        <c:delete val="1"/>
        <c:axPos val="l"/>
        <c:majorGridlines/>
        <c:numFmt formatCode="#,##0.00" sourceLinked="1"/>
        <c:majorTickMark val="out"/>
        <c:minorTickMark val="none"/>
        <c:tickLblPos val="nextTo"/>
        <c:crossAx val="14166016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Report'!$D$81:$D$85</c:f>
              <c:numCache>
                <c:formatCode>#,##0.00</c:formatCode>
                <c:ptCount val="5"/>
                <c:pt idx="0">
                  <c:v>64.285714285714306</c:v>
                </c:pt>
                <c:pt idx="1">
                  <c:v>30.3571428571429</c:v>
                </c:pt>
                <c:pt idx="2">
                  <c:v>5.3571428571428603</c:v>
                </c:pt>
                <c:pt idx="3">
                  <c:v>0</c:v>
                </c:pt>
                <c:pt idx="4">
                  <c:v>0</c:v>
                </c:pt>
              </c:numCache>
            </c:numRef>
          </c:val>
        </c:ser>
        <c:dLbls>
          <c:showLegendKey val="0"/>
          <c:showVal val="0"/>
          <c:showCatName val="0"/>
          <c:showSerName val="0"/>
          <c:showPercent val="0"/>
          <c:showBubbleSize val="0"/>
        </c:dLbls>
        <c:gapWidth val="150"/>
        <c:axId val="141661184"/>
        <c:axId val="141587520"/>
      </c:barChart>
      <c:catAx>
        <c:axId val="141661184"/>
        <c:scaling>
          <c:orientation val="minMax"/>
        </c:scaling>
        <c:delete val="1"/>
        <c:axPos val="b"/>
        <c:majorTickMark val="out"/>
        <c:minorTickMark val="none"/>
        <c:tickLblPos val="nextTo"/>
        <c:crossAx val="141587520"/>
        <c:crosses val="autoZero"/>
        <c:auto val="1"/>
        <c:lblAlgn val="ctr"/>
        <c:lblOffset val="100"/>
        <c:tickMarkSkip val="1"/>
        <c:noMultiLvlLbl val="0"/>
      </c:catAx>
      <c:valAx>
        <c:axId val="141587520"/>
        <c:scaling>
          <c:orientation val="minMax"/>
          <c:max val="100"/>
          <c:min val="0"/>
        </c:scaling>
        <c:delete val="1"/>
        <c:axPos val="l"/>
        <c:majorGridlines/>
        <c:numFmt formatCode="#,##0.00" sourceLinked="1"/>
        <c:majorTickMark val="out"/>
        <c:minorTickMark val="none"/>
        <c:tickLblPos val="nextTo"/>
        <c:crossAx val="1416611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Report'!$I$81:$I$85</c:f>
              <c:numCache>
                <c:formatCode>#,##0.00</c:formatCode>
                <c:ptCount val="5"/>
                <c:pt idx="0">
                  <c:v>25</c:v>
                </c:pt>
                <c:pt idx="1">
                  <c:v>21.428571428571399</c:v>
                </c:pt>
                <c:pt idx="2">
                  <c:v>53.571428571428598</c:v>
                </c:pt>
                <c:pt idx="3">
                  <c:v>0</c:v>
                </c:pt>
                <c:pt idx="4">
                  <c:v>0</c:v>
                </c:pt>
              </c:numCache>
            </c:numRef>
          </c:val>
        </c:ser>
        <c:dLbls>
          <c:showLegendKey val="0"/>
          <c:showVal val="0"/>
          <c:showCatName val="0"/>
          <c:showSerName val="0"/>
          <c:showPercent val="0"/>
          <c:showBubbleSize val="0"/>
        </c:dLbls>
        <c:gapWidth val="150"/>
        <c:axId val="141661696"/>
        <c:axId val="141589248"/>
      </c:barChart>
      <c:catAx>
        <c:axId val="141661696"/>
        <c:scaling>
          <c:orientation val="minMax"/>
        </c:scaling>
        <c:delete val="1"/>
        <c:axPos val="b"/>
        <c:majorTickMark val="out"/>
        <c:minorTickMark val="none"/>
        <c:tickLblPos val="nextTo"/>
        <c:crossAx val="141589248"/>
        <c:crosses val="autoZero"/>
        <c:auto val="1"/>
        <c:lblAlgn val="ctr"/>
        <c:lblOffset val="100"/>
        <c:tickMarkSkip val="1"/>
        <c:noMultiLvlLbl val="0"/>
      </c:catAx>
      <c:valAx>
        <c:axId val="141589248"/>
        <c:scaling>
          <c:orientation val="minMax"/>
          <c:max val="100"/>
          <c:min val="0"/>
        </c:scaling>
        <c:delete val="1"/>
        <c:axPos val="l"/>
        <c:majorGridlines/>
        <c:numFmt formatCode="#,##0.00" sourceLinked="1"/>
        <c:majorTickMark val="out"/>
        <c:minorTickMark val="none"/>
        <c:tickLblPos val="nextTo"/>
        <c:crossAx val="1416616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Report'!$D$90:$D$94</c:f>
              <c:numCache>
                <c:formatCode>#,##0.00</c:formatCode>
                <c:ptCount val="5"/>
                <c:pt idx="0">
                  <c:v>33.928571428571402</c:v>
                </c:pt>
                <c:pt idx="1">
                  <c:v>51.785714285714299</c:v>
                </c:pt>
                <c:pt idx="2">
                  <c:v>12.5</c:v>
                </c:pt>
                <c:pt idx="3">
                  <c:v>0</c:v>
                </c:pt>
                <c:pt idx="4">
                  <c:v>0</c:v>
                </c:pt>
              </c:numCache>
            </c:numRef>
          </c:val>
        </c:ser>
        <c:dLbls>
          <c:showLegendKey val="0"/>
          <c:showVal val="0"/>
          <c:showCatName val="0"/>
          <c:showSerName val="0"/>
          <c:showPercent val="0"/>
          <c:showBubbleSize val="0"/>
        </c:dLbls>
        <c:gapWidth val="150"/>
        <c:axId val="141662208"/>
        <c:axId val="141811712"/>
      </c:barChart>
      <c:catAx>
        <c:axId val="141662208"/>
        <c:scaling>
          <c:orientation val="minMax"/>
        </c:scaling>
        <c:delete val="1"/>
        <c:axPos val="b"/>
        <c:majorTickMark val="out"/>
        <c:minorTickMark val="none"/>
        <c:tickLblPos val="nextTo"/>
        <c:crossAx val="141811712"/>
        <c:crosses val="autoZero"/>
        <c:auto val="1"/>
        <c:lblAlgn val="ctr"/>
        <c:lblOffset val="100"/>
        <c:tickMarkSkip val="1"/>
        <c:noMultiLvlLbl val="0"/>
      </c:catAx>
      <c:valAx>
        <c:axId val="141811712"/>
        <c:scaling>
          <c:orientation val="minMax"/>
          <c:max val="100"/>
          <c:min val="0"/>
        </c:scaling>
        <c:delete val="1"/>
        <c:axPos val="l"/>
        <c:majorGridlines/>
        <c:numFmt formatCode="#,##0.00" sourceLinked="1"/>
        <c:majorTickMark val="out"/>
        <c:minorTickMark val="none"/>
        <c:tickLblPos val="nextTo"/>
        <c:crossAx val="14166220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Report'!$I$90:$I$94</c:f>
              <c:numCache>
                <c:formatCode>#,##0.00</c:formatCode>
                <c:ptCount val="5"/>
                <c:pt idx="0">
                  <c:v>8.9285714285714306</c:v>
                </c:pt>
                <c:pt idx="1">
                  <c:v>76.785714285714306</c:v>
                </c:pt>
                <c:pt idx="2">
                  <c:v>12.5</c:v>
                </c:pt>
                <c:pt idx="3">
                  <c:v>0</c:v>
                </c:pt>
                <c:pt idx="4">
                  <c:v>0</c:v>
                </c:pt>
              </c:numCache>
            </c:numRef>
          </c:val>
        </c:ser>
        <c:dLbls>
          <c:showLegendKey val="0"/>
          <c:showVal val="0"/>
          <c:showCatName val="0"/>
          <c:showSerName val="0"/>
          <c:showPercent val="0"/>
          <c:showBubbleSize val="0"/>
        </c:dLbls>
        <c:gapWidth val="150"/>
        <c:axId val="141662720"/>
        <c:axId val="141813440"/>
      </c:barChart>
      <c:catAx>
        <c:axId val="141662720"/>
        <c:scaling>
          <c:orientation val="minMax"/>
        </c:scaling>
        <c:delete val="1"/>
        <c:axPos val="b"/>
        <c:majorTickMark val="out"/>
        <c:minorTickMark val="none"/>
        <c:tickLblPos val="nextTo"/>
        <c:crossAx val="141813440"/>
        <c:crosses val="autoZero"/>
        <c:auto val="1"/>
        <c:lblAlgn val="ctr"/>
        <c:lblOffset val="100"/>
        <c:tickMarkSkip val="1"/>
        <c:noMultiLvlLbl val="0"/>
      </c:catAx>
      <c:valAx>
        <c:axId val="141813440"/>
        <c:scaling>
          <c:orientation val="minMax"/>
          <c:max val="100"/>
          <c:min val="0"/>
        </c:scaling>
        <c:delete val="1"/>
        <c:axPos val="l"/>
        <c:majorGridlines/>
        <c:numFmt formatCode="#,##0.00" sourceLinked="1"/>
        <c:majorTickMark val="out"/>
        <c:minorTickMark val="none"/>
        <c:tickLblPos val="nextTo"/>
        <c:crossAx val="14166272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Report'!$D$100:$D$104</c:f>
              <c:numCache>
                <c:formatCode>#,##0.00</c:formatCode>
                <c:ptCount val="5"/>
                <c:pt idx="0">
                  <c:v>47.368421052631597</c:v>
                </c:pt>
                <c:pt idx="1">
                  <c:v>45.614035087719301</c:v>
                </c:pt>
                <c:pt idx="2">
                  <c:v>7.0175438596491198</c:v>
                </c:pt>
                <c:pt idx="3">
                  <c:v>0</c:v>
                </c:pt>
                <c:pt idx="4">
                  <c:v>0</c:v>
                </c:pt>
              </c:numCache>
            </c:numRef>
          </c:val>
        </c:ser>
        <c:dLbls>
          <c:showLegendKey val="0"/>
          <c:showVal val="0"/>
          <c:showCatName val="0"/>
          <c:showSerName val="0"/>
          <c:showPercent val="0"/>
          <c:showBubbleSize val="0"/>
        </c:dLbls>
        <c:gapWidth val="150"/>
        <c:axId val="141663232"/>
        <c:axId val="141815168"/>
      </c:barChart>
      <c:catAx>
        <c:axId val="141663232"/>
        <c:scaling>
          <c:orientation val="minMax"/>
        </c:scaling>
        <c:delete val="1"/>
        <c:axPos val="b"/>
        <c:majorTickMark val="out"/>
        <c:minorTickMark val="none"/>
        <c:tickLblPos val="nextTo"/>
        <c:crossAx val="141815168"/>
        <c:crosses val="autoZero"/>
        <c:auto val="1"/>
        <c:lblAlgn val="ctr"/>
        <c:lblOffset val="100"/>
        <c:tickMarkSkip val="1"/>
        <c:noMultiLvlLbl val="0"/>
      </c:catAx>
      <c:valAx>
        <c:axId val="141815168"/>
        <c:scaling>
          <c:orientation val="minMax"/>
          <c:max val="100"/>
          <c:min val="0"/>
        </c:scaling>
        <c:delete val="1"/>
        <c:axPos val="l"/>
        <c:majorGridlines/>
        <c:numFmt formatCode="#,##0.00" sourceLinked="1"/>
        <c:majorTickMark val="out"/>
        <c:minorTickMark val="none"/>
        <c:tickLblPos val="nextTo"/>
        <c:crossAx val="1416632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Report'!$I$100:$I$104</c:f>
              <c:numCache>
                <c:formatCode>#,##0.00</c:formatCode>
                <c:ptCount val="5"/>
                <c:pt idx="0">
                  <c:v>75.438596491228097</c:v>
                </c:pt>
                <c:pt idx="1">
                  <c:v>15.789473684210501</c:v>
                </c:pt>
                <c:pt idx="2">
                  <c:v>8.7719298245614006</c:v>
                </c:pt>
                <c:pt idx="3">
                  <c:v>0</c:v>
                </c:pt>
                <c:pt idx="4">
                  <c:v>0</c:v>
                </c:pt>
              </c:numCache>
            </c:numRef>
          </c:val>
        </c:ser>
        <c:dLbls>
          <c:showLegendKey val="0"/>
          <c:showVal val="0"/>
          <c:showCatName val="0"/>
          <c:showSerName val="0"/>
          <c:showPercent val="0"/>
          <c:showBubbleSize val="0"/>
        </c:dLbls>
        <c:gapWidth val="150"/>
        <c:axId val="141663744"/>
        <c:axId val="141816896"/>
      </c:barChart>
      <c:catAx>
        <c:axId val="141663744"/>
        <c:scaling>
          <c:orientation val="minMax"/>
        </c:scaling>
        <c:delete val="1"/>
        <c:axPos val="b"/>
        <c:majorTickMark val="out"/>
        <c:minorTickMark val="none"/>
        <c:tickLblPos val="nextTo"/>
        <c:crossAx val="141816896"/>
        <c:crosses val="autoZero"/>
        <c:auto val="1"/>
        <c:lblAlgn val="ctr"/>
        <c:lblOffset val="100"/>
        <c:tickMarkSkip val="1"/>
        <c:noMultiLvlLbl val="0"/>
      </c:catAx>
      <c:valAx>
        <c:axId val="141816896"/>
        <c:scaling>
          <c:orientation val="minMax"/>
          <c:max val="100"/>
          <c:min val="0"/>
        </c:scaling>
        <c:delete val="1"/>
        <c:axPos val="l"/>
        <c:majorGridlines/>
        <c:numFmt formatCode="#,##0.00" sourceLinked="1"/>
        <c:majorTickMark val="out"/>
        <c:minorTickMark val="none"/>
        <c:tickLblPos val="nextTo"/>
        <c:crossAx val="14166374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Report'!$D$109:$D$113</c:f>
              <c:numCache>
                <c:formatCode>#,##0.00</c:formatCode>
                <c:ptCount val="5"/>
                <c:pt idx="0">
                  <c:v>68.421052631578902</c:v>
                </c:pt>
                <c:pt idx="1">
                  <c:v>24.5614035087719</c:v>
                </c:pt>
                <c:pt idx="2">
                  <c:v>5.2631578947368398</c:v>
                </c:pt>
                <c:pt idx="3">
                  <c:v>0</c:v>
                </c:pt>
                <c:pt idx="4">
                  <c:v>0</c:v>
                </c:pt>
              </c:numCache>
            </c:numRef>
          </c:val>
        </c:ser>
        <c:dLbls>
          <c:showLegendKey val="0"/>
          <c:showVal val="0"/>
          <c:showCatName val="0"/>
          <c:showSerName val="0"/>
          <c:showPercent val="0"/>
          <c:showBubbleSize val="0"/>
        </c:dLbls>
        <c:gapWidth val="150"/>
        <c:axId val="142090240"/>
        <c:axId val="141818624"/>
      </c:barChart>
      <c:catAx>
        <c:axId val="142090240"/>
        <c:scaling>
          <c:orientation val="minMax"/>
        </c:scaling>
        <c:delete val="1"/>
        <c:axPos val="b"/>
        <c:majorTickMark val="out"/>
        <c:minorTickMark val="none"/>
        <c:tickLblPos val="nextTo"/>
        <c:crossAx val="141818624"/>
        <c:crosses val="autoZero"/>
        <c:auto val="1"/>
        <c:lblAlgn val="ctr"/>
        <c:lblOffset val="100"/>
        <c:tickMarkSkip val="1"/>
        <c:noMultiLvlLbl val="0"/>
      </c:catAx>
      <c:valAx>
        <c:axId val="141818624"/>
        <c:scaling>
          <c:orientation val="minMax"/>
          <c:max val="100"/>
          <c:min val="0"/>
        </c:scaling>
        <c:delete val="1"/>
        <c:axPos val="l"/>
        <c:majorGridlines/>
        <c:numFmt formatCode="#,##0.00" sourceLinked="1"/>
        <c:majorTickMark val="out"/>
        <c:minorTickMark val="none"/>
        <c:tickLblPos val="nextTo"/>
        <c:crossAx val="14209024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Report'!$I$109:$I$113</c:f>
              <c:numCache>
                <c:formatCode>#,##0.00</c:formatCode>
                <c:ptCount val="5"/>
                <c:pt idx="0">
                  <c:v>29.824561403508799</c:v>
                </c:pt>
                <c:pt idx="1">
                  <c:v>29.824561403508799</c:v>
                </c:pt>
                <c:pt idx="2">
                  <c:v>38.596491228070199</c:v>
                </c:pt>
                <c:pt idx="3">
                  <c:v>0</c:v>
                </c:pt>
                <c:pt idx="4">
                  <c:v>0</c:v>
                </c:pt>
              </c:numCache>
            </c:numRef>
          </c:val>
        </c:ser>
        <c:dLbls>
          <c:showLegendKey val="0"/>
          <c:showVal val="0"/>
          <c:showCatName val="0"/>
          <c:showSerName val="0"/>
          <c:showPercent val="0"/>
          <c:showBubbleSize val="0"/>
        </c:dLbls>
        <c:gapWidth val="150"/>
        <c:axId val="142090752"/>
        <c:axId val="142148160"/>
      </c:barChart>
      <c:catAx>
        <c:axId val="142090752"/>
        <c:scaling>
          <c:orientation val="minMax"/>
        </c:scaling>
        <c:delete val="1"/>
        <c:axPos val="b"/>
        <c:majorTickMark val="out"/>
        <c:minorTickMark val="none"/>
        <c:tickLblPos val="nextTo"/>
        <c:crossAx val="142148160"/>
        <c:crosses val="autoZero"/>
        <c:auto val="1"/>
        <c:lblAlgn val="ctr"/>
        <c:lblOffset val="100"/>
        <c:tickMarkSkip val="1"/>
        <c:noMultiLvlLbl val="0"/>
      </c:catAx>
      <c:valAx>
        <c:axId val="142148160"/>
        <c:scaling>
          <c:orientation val="minMax"/>
          <c:max val="100"/>
          <c:min val="0"/>
        </c:scaling>
        <c:delete val="1"/>
        <c:axPos val="l"/>
        <c:majorGridlines/>
        <c:numFmt formatCode="#,##0.00" sourceLinked="1"/>
        <c:majorTickMark val="out"/>
        <c:minorTickMark val="none"/>
        <c:tickLblPos val="nextTo"/>
        <c:crossAx val="14209075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Report'!$D$118:$D$122</c:f>
              <c:numCache>
                <c:formatCode>#,##0.00</c:formatCode>
                <c:ptCount val="5"/>
                <c:pt idx="0">
                  <c:v>17.543859649122801</c:v>
                </c:pt>
                <c:pt idx="1">
                  <c:v>12.280701754386</c:v>
                </c:pt>
                <c:pt idx="2">
                  <c:v>68.421052631578902</c:v>
                </c:pt>
                <c:pt idx="3">
                  <c:v>0</c:v>
                </c:pt>
                <c:pt idx="4">
                  <c:v>0</c:v>
                </c:pt>
              </c:numCache>
            </c:numRef>
          </c:val>
        </c:ser>
        <c:dLbls>
          <c:showLegendKey val="0"/>
          <c:showVal val="0"/>
          <c:showCatName val="0"/>
          <c:showSerName val="0"/>
          <c:showPercent val="0"/>
          <c:showBubbleSize val="0"/>
        </c:dLbls>
        <c:gapWidth val="150"/>
        <c:axId val="142091264"/>
        <c:axId val="142149312"/>
      </c:barChart>
      <c:catAx>
        <c:axId val="142091264"/>
        <c:scaling>
          <c:orientation val="minMax"/>
        </c:scaling>
        <c:delete val="1"/>
        <c:axPos val="b"/>
        <c:majorTickMark val="out"/>
        <c:minorTickMark val="none"/>
        <c:tickLblPos val="nextTo"/>
        <c:crossAx val="142149312"/>
        <c:crosses val="autoZero"/>
        <c:auto val="1"/>
        <c:lblAlgn val="ctr"/>
        <c:lblOffset val="100"/>
        <c:tickMarkSkip val="1"/>
        <c:noMultiLvlLbl val="0"/>
      </c:catAx>
      <c:valAx>
        <c:axId val="142149312"/>
        <c:scaling>
          <c:orientation val="minMax"/>
          <c:max val="100"/>
          <c:min val="0"/>
        </c:scaling>
        <c:delete val="1"/>
        <c:axPos val="l"/>
        <c:majorGridlines/>
        <c:numFmt formatCode="#,##0.00" sourceLinked="1"/>
        <c:majorTickMark val="out"/>
        <c:minorTickMark val="none"/>
        <c:tickLblPos val="nextTo"/>
        <c:crossAx val="1420912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Report'!$I$118:$I$122</c:f>
              <c:numCache>
                <c:formatCode>#,##0.00</c:formatCode>
                <c:ptCount val="5"/>
                <c:pt idx="0">
                  <c:v>1.7543859649122799</c:v>
                </c:pt>
                <c:pt idx="1">
                  <c:v>89.473684210526301</c:v>
                </c:pt>
                <c:pt idx="2">
                  <c:v>5.2631578947368398</c:v>
                </c:pt>
                <c:pt idx="3">
                  <c:v>0</c:v>
                </c:pt>
                <c:pt idx="4">
                  <c:v>0</c:v>
                </c:pt>
              </c:numCache>
            </c:numRef>
          </c:val>
        </c:ser>
        <c:dLbls>
          <c:showLegendKey val="0"/>
          <c:showVal val="0"/>
          <c:showCatName val="0"/>
          <c:showSerName val="0"/>
          <c:showPercent val="0"/>
          <c:showBubbleSize val="0"/>
        </c:dLbls>
        <c:gapWidth val="150"/>
        <c:axId val="142091776"/>
        <c:axId val="142150464"/>
      </c:barChart>
      <c:catAx>
        <c:axId val="142091776"/>
        <c:scaling>
          <c:orientation val="minMax"/>
        </c:scaling>
        <c:delete val="1"/>
        <c:axPos val="b"/>
        <c:majorTickMark val="out"/>
        <c:minorTickMark val="none"/>
        <c:tickLblPos val="nextTo"/>
        <c:crossAx val="142150464"/>
        <c:crosses val="autoZero"/>
        <c:auto val="1"/>
        <c:lblAlgn val="ctr"/>
        <c:lblOffset val="100"/>
        <c:tickMarkSkip val="1"/>
        <c:noMultiLvlLbl val="0"/>
      </c:catAx>
      <c:valAx>
        <c:axId val="142150464"/>
        <c:scaling>
          <c:orientation val="minMax"/>
          <c:max val="100"/>
          <c:min val="0"/>
        </c:scaling>
        <c:delete val="1"/>
        <c:axPos val="l"/>
        <c:majorGridlines/>
        <c:numFmt formatCode="#,##0.00" sourceLinked="1"/>
        <c:majorTickMark val="out"/>
        <c:minorTickMark val="none"/>
        <c:tickLblPos val="nextTo"/>
        <c:crossAx val="1420917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Report'!$D$127:$D$131</c:f>
              <c:numCache>
                <c:formatCode>#,##0.00</c:formatCode>
                <c:ptCount val="5"/>
                <c:pt idx="0">
                  <c:v>14.0350877192982</c:v>
                </c:pt>
                <c:pt idx="1">
                  <c:v>75.438596491228097</c:v>
                </c:pt>
                <c:pt idx="2">
                  <c:v>8.7719298245614006</c:v>
                </c:pt>
                <c:pt idx="3">
                  <c:v>0</c:v>
                </c:pt>
                <c:pt idx="4">
                  <c:v>0</c:v>
                </c:pt>
              </c:numCache>
            </c:numRef>
          </c:val>
        </c:ser>
        <c:dLbls>
          <c:showLegendKey val="0"/>
          <c:showVal val="0"/>
          <c:showCatName val="0"/>
          <c:showSerName val="0"/>
          <c:showPercent val="0"/>
          <c:showBubbleSize val="0"/>
        </c:dLbls>
        <c:gapWidth val="150"/>
        <c:axId val="142092288"/>
        <c:axId val="142152192"/>
      </c:barChart>
      <c:catAx>
        <c:axId val="142092288"/>
        <c:scaling>
          <c:orientation val="minMax"/>
        </c:scaling>
        <c:delete val="1"/>
        <c:axPos val="b"/>
        <c:majorTickMark val="out"/>
        <c:minorTickMark val="none"/>
        <c:tickLblPos val="nextTo"/>
        <c:crossAx val="142152192"/>
        <c:crosses val="autoZero"/>
        <c:auto val="1"/>
        <c:lblAlgn val="ctr"/>
        <c:lblOffset val="100"/>
        <c:tickMarkSkip val="1"/>
        <c:noMultiLvlLbl val="0"/>
      </c:catAx>
      <c:valAx>
        <c:axId val="142152192"/>
        <c:scaling>
          <c:orientation val="minMax"/>
          <c:max val="100"/>
          <c:min val="0"/>
        </c:scaling>
        <c:delete val="1"/>
        <c:axPos val="l"/>
        <c:majorGridlines/>
        <c:numFmt formatCode="#,##0.00" sourceLinked="1"/>
        <c:majorTickMark val="out"/>
        <c:minorTickMark val="none"/>
        <c:tickLblPos val="nextTo"/>
        <c:crossAx val="14209228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Report'!$I$127:$I$131</c:f>
              <c:numCache>
                <c:formatCode>#,##0.00</c:formatCode>
                <c:ptCount val="5"/>
                <c:pt idx="0">
                  <c:v>14.0350877192982</c:v>
                </c:pt>
                <c:pt idx="1">
                  <c:v>3.5087719298245599</c:v>
                </c:pt>
                <c:pt idx="2">
                  <c:v>80.701754385964904</c:v>
                </c:pt>
                <c:pt idx="3">
                  <c:v>0</c:v>
                </c:pt>
                <c:pt idx="4">
                  <c:v>0</c:v>
                </c:pt>
              </c:numCache>
            </c:numRef>
          </c:val>
        </c:ser>
        <c:dLbls>
          <c:showLegendKey val="0"/>
          <c:showVal val="0"/>
          <c:showCatName val="0"/>
          <c:showSerName val="0"/>
          <c:showPercent val="0"/>
          <c:showBubbleSize val="0"/>
        </c:dLbls>
        <c:gapWidth val="150"/>
        <c:axId val="142092800"/>
        <c:axId val="142154496"/>
      </c:barChart>
      <c:catAx>
        <c:axId val="142092800"/>
        <c:scaling>
          <c:orientation val="minMax"/>
        </c:scaling>
        <c:delete val="1"/>
        <c:axPos val="b"/>
        <c:majorTickMark val="out"/>
        <c:minorTickMark val="none"/>
        <c:tickLblPos val="nextTo"/>
        <c:crossAx val="142154496"/>
        <c:crosses val="autoZero"/>
        <c:auto val="1"/>
        <c:lblAlgn val="ctr"/>
        <c:lblOffset val="100"/>
        <c:tickMarkSkip val="1"/>
        <c:noMultiLvlLbl val="0"/>
      </c:catAx>
      <c:valAx>
        <c:axId val="142154496"/>
        <c:scaling>
          <c:orientation val="minMax"/>
          <c:max val="100"/>
          <c:min val="0"/>
        </c:scaling>
        <c:delete val="1"/>
        <c:axPos val="l"/>
        <c:majorGridlines/>
        <c:numFmt formatCode="#,##0.00" sourceLinked="1"/>
        <c:majorTickMark val="out"/>
        <c:minorTickMark val="none"/>
        <c:tickLblPos val="nextTo"/>
        <c:crossAx val="1420928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Report'!$D$136:$D$140</c:f>
              <c:numCache>
                <c:formatCode>#,##0.00</c:formatCode>
                <c:ptCount val="5"/>
                <c:pt idx="0">
                  <c:v>29.824561403508799</c:v>
                </c:pt>
                <c:pt idx="1">
                  <c:v>64.912280701754398</c:v>
                </c:pt>
                <c:pt idx="2">
                  <c:v>3.5087719298245599</c:v>
                </c:pt>
                <c:pt idx="3">
                  <c:v>0</c:v>
                </c:pt>
                <c:pt idx="4">
                  <c:v>0</c:v>
                </c:pt>
              </c:numCache>
            </c:numRef>
          </c:val>
        </c:ser>
        <c:dLbls>
          <c:showLegendKey val="0"/>
          <c:showVal val="0"/>
          <c:showCatName val="0"/>
          <c:showSerName val="0"/>
          <c:showPercent val="0"/>
          <c:showBubbleSize val="0"/>
        </c:dLbls>
        <c:gapWidth val="150"/>
        <c:axId val="142093312"/>
        <c:axId val="142475840"/>
      </c:barChart>
      <c:catAx>
        <c:axId val="142093312"/>
        <c:scaling>
          <c:orientation val="minMax"/>
        </c:scaling>
        <c:delete val="1"/>
        <c:axPos val="b"/>
        <c:majorTickMark val="out"/>
        <c:minorTickMark val="none"/>
        <c:tickLblPos val="nextTo"/>
        <c:crossAx val="142475840"/>
        <c:crosses val="autoZero"/>
        <c:auto val="1"/>
        <c:lblAlgn val="ctr"/>
        <c:lblOffset val="100"/>
        <c:tickMarkSkip val="1"/>
        <c:noMultiLvlLbl val="0"/>
      </c:catAx>
      <c:valAx>
        <c:axId val="142475840"/>
        <c:scaling>
          <c:orientation val="minMax"/>
          <c:max val="100"/>
          <c:min val="0"/>
        </c:scaling>
        <c:delete val="1"/>
        <c:axPos val="l"/>
        <c:majorGridlines/>
        <c:numFmt formatCode="#,##0.00" sourceLinked="1"/>
        <c:majorTickMark val="out"/>
        <c:minorTickMark val="none"/>
        <c:tickLblPos val="nextTo"/>
        <c:crossAx val="1420933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Report'!$I$136:$I$140</c:f>
              <c:numCache>
                <c:formatCode>#,##0.00</c:formatCode>
                <c:ptCount val="5"/>
                <c:pt idx="0">
                  <c:v>15.789473684210501</c:v>
                </c:pt>
                <c:pt idx="1">
                  <c:v>19.2982456140351</c:v>
                </c:pt>
                <c:pt idx="2">
                  <c:v>63.157894736842103</c:v>
                </c:pt>
                <c:pt idx="3">
                  <c:v>1.7543859649122799</c:v>
                </c:pt>
                <c:pt idx="4">
                  <c:v>0</c:v>
                </c:pt>
              </c:numCache>
            </c:numRef>
          </c:val>
        </c:ser>
        <c:dLbls>
          <c:showLegendKey val="0"/>
          <c:showVal val="0"/>
          <c:showCatName val="0"/>
          <c:showSerName val="0"/>
          <c:showPercent val="0"/>
          <c:showBubbleSize val="0"/>
        </c:dLbls>
        <c:gapWidth val="150"/>
        <c:axId val="142093824"/>
        <c:axId val="142477568"/>
      </c:barChart>
      <c:catAx>
        <c:axId val="142093824"/>
        <c:scaling>
          <c:orientation val="minMax"/>
        </c:scaling>
        <c:delete val="1"/>
        <c:axPos val="b"/>
        <c:majorTickMark val="out"/>
        <c:minorTickMark val="none"/>
        <c:tickLblPos val="nextTo"/>
        <c:crossAx val="142477568"/>
        <c:crosses val="autoZero"/>
        <c:auto val="1"/>
        <c:lblAlgn val="ctr"/>
        <c:lblOffset val="100"/>
        <c:tickMarkSkip val="1"/>
        <c:noMultiLvlLbl val="0"/>
      </c:catAx>
      <c:valAx>
        <c:axId val="142477568"/>
        <c:scaling>
          <c:orientation val="minMax"/>
          <c:max val="100"/>
          <c:min val="0"/>
        </c:scaling>
        <c:delete val="1"/>
        <c:axPos val="l"/>
        <c:majorGridlines/>
        <c:numFmt formatCode="#,##0.00" sourceLinked="1"/>
        <c:majorTickMark val="out"/>
        <c:minorTickMark val="none"/>
        <c:tickLblPos val="nextTo"/>
        <c:crossAx val="1420938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Report'!$D$145:$D$149</c:f>
              <c:numCache>
                <c:formatCode>#,##0.00</c:formatCode>
                <c:ptCount val="5"/>
                <c:pt idx="0">
                  <c:v>3.5087719298245599</c:v>
                </c:pt>
                <c:pt idx="1">
                  <c:v>12.280701754386</c:v>
                </c:pt>
                <c:pt idx="2">
                  <c:v>84.210526315789494</c:v>
                </c:pt>
                <c:pt idx="3">
                  <c:v>0</c:v>
                </c:pt>
                <c:pt idx="4">
                  <c:v>0</c:v>
                </c:pt>
              </c:numCache>
            </c:numRef>
          </c:val>
        </c:ser>
        <c:dLbls>
          <c:showLegendKey val="0"/>
          <c:showVal val="0"/>
          <c:showCatName val="0"/>
          <c:showSerName val="0"/>
          <c:showPercent val="0"/>
          <c:showBubbleSize val="0"/>
        </c:dLbls>
        <c:gapWidth val="150"/>
        <c:axId val="142585856"/>
        <c:axId val="142479296"/>
      </c:barChart>
      <c:catAx>
        <c:axId val="142585856"/>
        <c:scaling>
          <c:orientation val="minMax"/>
        </c:scaling>
        <c:delete val="1"/>
        <c:axPos val="b"/>
        <c:majorTickMark val="out"/>
        <c:minorTickMark val="none"/>
        <c:tickLblPos val="nextTo"/>
        <c:crossAx val="142479296"/>
        <c:crosses val="autoZero"/>
        <c:auto val="1"/>
        <c:lblAlgn val="ctr"/>
        <c:lblOffset val="100"/>
        <c:tickMarkSkip val="1"/>
        <c:noMultiLvlLbl val="0"/>
      </c:catAx>
      <c:valAx>
        <c:axId val="142479296"/>
        <c:scaling>
          <c:orientation val="minMax"/>
          <c:max val="100"/>
          <c:min val="0"/>
        </c:scaling>
        <c:delete val="1"/>
        <c:axPos val="l"/>
        <c:majorGridlines/>
        <c:numFmt formatCode="#,##0.00" sourceLinked="1"/>
        <c:majorTickMark val="out"/>
        <c:minorTickMark val="none"/>
        <c:tickLblPos val="nextTo"/>
        <c:crossAx val="1425858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Report'!$I$145:$I$149</c:f>
              <c:numCache>
                <c:formatCode>#,##0.00</c:formatCode>
                <c:ptCount val="5"/>
                <c:pt idx="0">
                  <c:v>15.789473684210501</c:v>
                </c:pt>
                <c:pt idx="1">
                  <c:v>57.894736842105303</c:v>
                </c:pt>
                <c:pt idx="2">
                  <c:v>26.315789473684202</c:v>
                </c:pt>
                <c:pt idx="3">
                  <c:v>0</c:v>
                </c:pt>
                <c:pt idx="4">
                  <c:v>0</c:v>
                </c:pt>
              </c:numCache>
            </c:numRef>
          </c:val>
        </c:ser>
        <c:dLbls>
          <c:showLegendKey val="0"/>
          <c:showVal val="0"/>
          <c:showCatName val="0"/>
          <c:showSerName val="0"/>
          <c:showPercent val="0"/>
          <c:showBubbleSize val="0"/>
        </c:dLbls>
        <c:gapWidth val="150"/>
        <c:axId val="142586368"/>
        <c:axId val="142481024"/>
      </c:barChart>
      <c:catAx>
        <c:axId val="142586368"/>
        <c:scaling>
          <c:orientation val="minMax"/>
        </c:scaling>
        <c:delete val="1"/>
        <c:axPos val="b"/>
        <c:majorTickMark val="out"/>
        <c:minorTickMark val="none"/>
        <c:tickLblPos val="nextTo"/>
        <c:crossAx val="142481024"/>
        <c:crosses val="autoZero"/>
        <c:auto val="1"/>
        <c:lblAlgn val="ctr"/>
        <c:lblOffset val="100"/>
        <c:tickMarkSkip val="1"/>
        <c:noMultiLvlLbl val="0"/>
      </c:catAx>
      <c:valAx>
        <c:axId val="142481024"/>
        <c:scaling>
          <c:orientation val="minMax"/>
          <c:max val="100"/>
          <c:min val="0"/>
        </c:scaling>
        <c:delete val="1"/>
        <c:axPos val="l"/>
        <c:majorGridlines/>
        <c:numFmt formatCode="#,##0.00" sourceLinked="1"/>
        <c:majorTickMark val="out"/>
        <c:minorTickMark val="none"/>
        <c:tickLblPos val="nextTo"/>
        <c:crossAx val="1425863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Report'!$D$154:$D$158</c:f>
              <c:numCache>
                <c:formatCode>#,##0.00</c:formatCode>
                <c:ptCount val="5"/>
                <c:pt idx="0">
                  <c:v>57.894736842105303</c:v>
                </c:pt>
                <c:pt idx="1">
                  <c:v>17.543859649122801</c:v>
                </c:pt>
                <c:pt idx="2">
                  <c:v>21.052631578947398</c:v>
                </c:pt>
                <c:pt idx="3">
                  <c:v>0</c:v>
                </c:pt>
                <c:pt idx="4">
                  <c:v>0</c:v>
                </c:pt>
              </c:numCache>
            </c:numRef>
          </c:val>
        </c:ser>
        <c:dLbls>
          <c:showLegendKey val="0"/>
          <c:showVal val="0"/>
          <c:showCatName val="0"/>
          <c:showSerName val="0"/>
          <c:showPercent val="0"/>
          <c:showBubbleSize val="0"/>
        </c:dLbls>
        <c:gapWidth val="150"/>
        <c:axId val="142586880"/>
        <c:axId val="142482752"/>
      </c:barChart>
      <c:catAx>
        <c:axId val="142586880"/>
        <c:scaling>
          <c:orientation val="minMax"/>
        </c:scaling>
        <c:delete val="1"/>
        <c:axPos val="b"/>
        <c:majorTickMark val="out"/>
        <c:minorTickMark val="none"/>
        <c:tickLblPos val="nextTo"/>
        <c:crossAx val="142482752"/>
        <c:crosses val="autoZero"/>
        <c:auto val="1"/>
        <c:lblAlgn val="ctr"/>
        <c:lblOffset val="100"/>
        <c:tickMarkSkip val="1"/>
        <c:noMultiLvlLbl val="0"/>
      </c:catAx>
      <c:valAx>
        <c:axId val="142482752"/>
        <c:scaling>
          <c:orientation val="minMax"/>
          <c:max val="100"/>
          <c:min val="0"/>
        </c:scaling>
        <c:delete val="1"/>
        <c:axPos val="l"/>
        <c:majorGridlines/>
        <c:numFmt formatCode="#,##0.00" sourceLinked="1"/>
        <c:majorTickMark val="out"/>
        <c:minorTickMark val="none"/>
        <c:tickLblPos val="nextTo"/>
        <c:crossAx val="14258688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Report'!$I$154:$I$158</c:f>
              <c:numCache>
                <c:formatCode>#,##0.00</c:formatCode>
                <c:ptCount val="5"/>
                <c:pt idx="0">
                  <c:v>70.175438596491205</c:v>
                </c:pt>
                <c:pt idx="1">
                  <c:v>10.526315789473699</c:v>
                </c:pt>
                <c:pt idx="2">
                  <c:v>17.543859649122801</c:v>
                </c:pt>
                <c:pt idx="3">
                  <c:v>0</c:v>
                </c:pt>
                <c:pt idx="4">
                  <c:v>0</c:v>
                </c:pt>
              </c:numCache>
            </c:numRef>
          </c:val>
        </c:ser>
        <c:dLbls>
          <c:showLegendKey val="0"/>
          <c:showVal val="0"/>
          <c:showCatName val="0"/>
          <c:showSerName val="0"/>
          <c:showPercent val="0"/>
          <c:showBubbleSize val="0"/>
        </c:dLbls>
        <c:gapWidth val="150"/>
        <c:axId val="142587392"/>
        <c:axId val="142746752"/>
      </c:barChart>
      <c:catAx>
        <c:axId val="142587392"/>
        <c:scaling>
          <c:orientation val="minMax"/>
        </c:scaling>
        <c:delete val="1"/>
        <c:axPos val="b"/>
        <c:majorTickMark val="out"/>
        <c:minorTickMark val="none"/>
        <c:tickLblPos val="nextTo"/>
        <c:crossAx val="142746752"/>
        <c:crosses val="autoZero"/>
        <c:auto val="1"/>
        <c:lblAlgn val="ctr"/>
        <c:lblOffset val="100"/>
        <c:tickMarkSkip val="1"/>
        <c:noMultiLvlLbl val="0"/>
      </c:catAx>
      <c:valAx>
        <c:axId val="142746752"/>
        <c:scaling>
          <c:orientation val="minMax"/>
          <c:max val="100"/>
          <c:min val="0"/>
        </c:scaling>
        <c:delete val="1"/>
        <c:axPos val="l"/>
        <c:majorGridlines/>
        <c:numFmt formatCode="#,##0.00" sourceLinked="1"/>
        <c:majorTickMark val="out"/>
        <c:minorTickMark val="none"/>
        <c:tickLblPos val="nextTo"/>
        <c:crossAx val="14258739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Report'!$D$163:$D$167</c:f>
              <c:numCache>
                <c:formatCode>#,##0.00</c:formatCode>
                <c:ptCount val="5"/>
                <c:pt idx="0">
                  <c:v>10.526315789473699</c:v>
                </c:pt>
                <c:pt idx="1">
                  <c:v>77.192982456140399</c:v>
                </c:pt>
                <c:pt idx="2">
                  <c:v>12.280701754386</c:v>
                </c:pt>
                <c:pt idx="3">
                  <c:v>0</c:v>
                </c:pt>
                <c:pt idx="4">
                  <c:v>0</c:v>
                </c:pt>
              </c:numCache>
            </c:numRef>
          </c:val>
        </c:ser>
        <c:dLbls>
          <c:showLegendKey val="0"/>
          <c:showVal val="0"/>
          <c:showCatName val="0"/>
          <c:showSerName val="0"/>
          <c:showPercent val="0"/>
          <c:showBubbleSize val="0"/>
        </c:dLbls>
        <c:gapWidth val="150"/>
        <c:axId val="142587904"/>
        <c:axId val="142748480"/>
      </c:barChart>
      <c:catAx>
        <c:axId val="142587904"/>
        <c:scaling>
          <c:orientation val="minMax"/>
        </c:scaling>
        <c:delete val="1"/>
        <c:axPos val="b"/>
        <c:majorTickMark val="out"/>
        <c:minorTickMark val="none"/>
        <c:tickLblPos val="nextTo"/>
        <c:crossAx val="142748480"/>
        <c:crosses val="autoZero"/>
        <c:auto val="1"/>
        <c:lblAlgn val="ctr"/>
        <c:lblOffset val="100"/>
        <c:tickMarkSkip val="1"/>
        <c:noMultiLvlLbl val="0"/>
      </c:catAx>
      <c:valAx>
        <c:axId val="142748480"/>
        <c:scaling>
          <c:orientation val="minMax"/>
          <c:max val="100"/>
          <c:min val="0"/>
        </c:scaling>
        <c:delete val="1"/>
        <c:axPos val="l"/>
        <c:majorGridlines/>
        <c:numFmt formatCode="#,##0.00" sourceLinked="1"/>
        <c:majorTickMark val="out"/>
        <c:minorTickMark val="none"/>
        <c:tickLblPos val="nextTo"/>
        <c:crossAx val="1425879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Report'!$I$163:$I$167</c:f>
              <c:numCache>
                <c:formatCode>#,##0.00</c:formatCode>
                <c:ptCount val="5"/>
                <c:pt idx="0">
                  <c:v>92.982456140350905</c:v>
                </c:pt>
                <c:pt idx="1">
                  <c:v>3.5087719298245599</c:v>
                </c:pt>
                <c:pt idx="2">
                  <c:v>3.5087719298245599</c:v>
                </c:pt>
                <c:pt idx="3">
                  <c:v>0</c:v>
                </c:pt>
                <c:pt idx="4">
                  <c:v>0</c:v>
                </c:pt>
              </c:numCache>
            </c:numRef>
          </c:val>
        </c:ser>
        <c:dLbls>
          <c:showLegendKey val="0"/>
          <c:showVal val="0"/>
          <c:showCatName val="0"/>
          <c:showSerName val="0"/>
          <c:showPercent val="0"/>
          <c:showBubbleSize val="0"/>
        </c:dLbls>
        <c:gapWidth val="150"/>
        <c:axId val="142588416"/>
        <c:axId val="142750208"/>
      </c:barChart>
      <c:catAx>
        <c:axId val="142588416"/>
        <c:scaling>
          <c:orientation val="minMax"/>
        </c:scaling>
        <c:delete val="1"/>
        <c:axPos val="b"/>
        <c:majorTickMark val="out"/>
        <c:minorTickMark val="none"/>
        <c:tickLblPos val="nextTo"/>
        <c:crossAx val="142750208"/>
        <c:crosses val="autoZero"/>
        <c:auto val="1"/>
        <c:lblAlgn val="ctr"/>
        <c:lblOffset val="100"/>
        <c:tickMarkSkip val="1"/>
        <c:noMultiLvlLbl val="0"/>
      </c:catAx>
      <c:valAx>
        <c:axId val="142750208"/>
        <c:scaling>
          <c:orientation val="minMax"/>
          <c:max val="100"/>
          <c:min val="0"/>
        </c:scaling>
        <c:delete val="1"/>
        <c:axPos val="l"/>
        <c:majorGridlines/>
        <c:numFmt formatCode="#,##0.00" sourceLinked="1"/>
        <c:majorTickMark val="out"/>
        <c:minorTickMark val="none"/>
        <c:tickLblPos val="nextTo"/>
        <c:crossAx val="14258841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Report'!$D$172:$D$176</c:f>
              <c:numCache>
                <c:formatCode>#,##0.00</c:formatCode>
                <c:ptCount val="5"/>
                <c:pt idx="0">
                  <c:v>15.789473684210501</c:v>
                </c:pt>
                <c:pt idx="1">
                  <c:v>68.421052631578902</c:v>
                </c:pt>
                <c:pt idx="2">
                  <c:v>10.526315789473699</c:v>
                </c:pt>
                <c:pt idx="3">
                  <c:v>1.7543859649122799</c:v>
                </c:pt>
                <c:pt idx="4">
                  <c:v>0</c:v>
                </c:pt>
              </c:numCache>
            </c:numRef>
          </c:val>
        </c:ser>
        <c:dLbls>
          <c:showLegendKey val="0"/>
          <c:showVal val="0"/>
          <c:showCatName val="0"/>
          <c:showSerName val="0"/>
          <c:showPercent val="0"/>
          <c:showBubbleSize val="0"/>
        </c:dLbls>
        <c:gapWidth val="150"/>
        <c:axId val="142588928"/>
        <c:axId val="142751360"/>
      </c:barChart>
      <c:catAx>
        <c:axId val="142588928"/>
        <c:scaling>
          <c:orientation val="minMax"/>
        </c:scaling>
        <c:delete val="1"/>
        <c:axPos val="b"/>
        <c:majorTickMark val="out"/>
        <c:minorTickMark val="none"/>
        <c:tickLblPos val="nextTo"/>
        <c:crossAx val="142751360"/>
        <c:crosses val="autoZero"/>
        <c:auto val="1"/>
        <c:lblAlgn val="ctr"/>
        <c:lblOffset val="100"/>
        <c:tickMarkSkip val="1"/>
        <c:noMultiLvlLbl val="0"/>
      </c:catAx>
      <c:valAx>
        <c:axId val="142751360"/>
        <c:scaling>
          <c:orientation val="minMax"/>
          <c:max val="100"/>
          <c:min val="0"/>
        </c:scaling>
        <c:delete val="1"/>
        <c:axPos val="l"/>
        <c:majorGridlines/>
        <c:numFmt formatCode="#,##0.00" sourceLinked="1"/>
        <c:majorTickMark val="out"/>
        <c:minorTickMark val="none"/>
        <c:tickLblPos val="nextTo"/>
        <c:crossAx val="14258892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Report'!$I$172:$I$176</c:f>
              <c:numCache>
                <c:formatCode>#,##0.00</c:formatCode>
                <c:ptCount val="5"/>
                <c:pt idx="0">
                  <c:v>49.122807017543899</c:v>
                </c:pt>
                <c:pt idx="1">
                  <c:v>42.105263157894697</c:v>
                </c:pt>
                <c:pt idx="2">
                  <c:v>8.7719298245614006</c:v>
                </c:pt>
                <c:pt idx="3">
                  <c:v>0</c:v>
                </c:pt>
                <c:pt idx="4">
                  <c:v>0</c:v>
                </c:pt>
              </c:numCache>
            </c:numRef>
          </c:val>
        </c:ser>
        <c:dLbls>
          <c:showLegendKey val="0"/>
          <c:showVal val="0"/>
          <c:showCatName val="0"/>
          <c:showSerName val="0"/>
          <c:showPercent val="0"/>
          <c:showBubbleSize val="0"/>
        </c:dLbls>
        <c:gapWidth val="150"/>
        <c:axId val="142589440"/>
        <c:axId val="142753088"/>
      </c:barChart>
      <c:catAx>
        <c:axId val="142589440"/>
        <c:scaling>
          <c:orientation val="minMax"/>
        </c:scaling>
        <c:delete val="1"/>
        <c:axPos val="b"/>
        <c:majorTickMark val="out"/>
        <c:minorTickMark val="none"/>
        <c:tickLblPos val="nextTo"/>
        <c:crossAx val="142753088"/>
        <c:crosses val="autoZero"/>
        <c:auto val="1"/>
        <c:lblAlgn val="ctr"/>
        <c:lblOffset val="100"/>
        <c:tickMarkSkip val="1"/>
        <c:noMultiLvlLbl val="0"/>
      </c:catAx>
      <c:valAx>
        <c:axId val="142753088"/>
        <c:scaling>
          <c:orientation val="minMax"/>
          <c:max val="100"/>
          <c:min val="0"/>
        </c:scaling>
        <c:delete val="1"/>
        <c:axPos val="l"/>
        <c:majorGridlines/>
        <c:numFmt formatCode="#,##0.00" sourceLinked="1"/>
        <c:majorTickMark val="out"/>
        <c:minorTickMark val="none"/>
        <c:tickLblPos val="nextTo"/>
        <c:crossAx val="14258944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Report'!$D$181:$D$185</c:f>
              <c:numCache>
                <c:formatCode>#,##0.00</c:formatCode>
                <c:ptCount val="5"/>
                <c:pt idx="0">
                  <c:v>19.2982456140351</c:v>
                </c:pt>
                <c:pt idx="1">
                  <c:v>7.0175438596491198</c:v>
                </c:pt>
                <c:pt idx="2">
                  <c:v>73.684210526315795</c:v>
                </c:pt>
                <c:pt idx="3">
                  <c:v>0</c:v>
                </c:pt>
                <c:pt idx="4">
                  <c:v>0</c:v>
                </c:pt>
              </c:numCache>
            </c:numRef>
          </c:val>
        </c:ser>
        <c:dLbls>
          <c:showLegendKey val="0"/>
          <c:showVal val="0"/>
          <c:showCatName val="0"/>
          <c:showSerName val="0"/>
          <c:showPercent val="0"/>
          <c:showBubbleSize val="0"/>
        </c:dLbls>
        <c:gapWidth val="150"/>
        <c:axId val="143089664"/>
        <c:axId val="142976128"/>
      </c:barChart>
      <c:catAx>
        <c:axId val="143089664"/>
        <c:scaling>
          <c:orientation val="minMax"/>
        </c:scaling>
        <c:delete val="1"/>
        <c:axPos val="b"/>
        <c:majorTickMark val="out"/>
        <c:minorTickMark val="none"/>
        <c:tickLblPos val="nextTo"/>
        <c:crossAx val="142976128"/>
        <c:crosses val="autoZero"/>
        <c:auto val="1"/>
        <c:lblAlgn val="ctr"/>
        <c:lblOffset val="100"/>
        <c:tickMarkSkip val="1"/>
        <c:noMultiLvlLbl val="0"/>
      </c:catAx>
      <c:valAx>
        <c:axId val="142976128"/>
        <c:scaling>
          <c:orientation val="minMax"/>
          <c:max val="100"/>
          <c:min val="0"/>
        </c:scaling>
        <c:delete val="1"/>
        <c:axPos val="l"/>
        <c:majorGridlines/>
        <c:numFmt formatCode="#,##0.00" sourceLinked="1"/>
        <c:majorTickMark val="out"/>
        <c:minorTickMark val="none"/>
        <c:tickLblPos val="nextTo"/>
        <c:crossAx val="1430896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Report'!$I$181:$I$185</c:f>
              <c:numCache>
                <c:formatCode>#,##0.00</c:formatCode>
                <c:ptCount val="5"/>
                <c:pt idx="0">
                  <c:v>14.0350877192982</c:v>
                </c:pt>
                <c:pt idx="1">
                  <c:v>78.947368421052602</c:v>
                </c:pt>
                <c:pt idx="2">
                  <c:v>5.2631578947368398</c:v>
                </c:pt>
                <c:pt idx="3">
                  <c:v>0</c:v>
                </c:pt>
                <c:pt idx="4">
                  <c:v>0</c:v>
                </c:pt>
              </c:numCache>
            </c:numRef>
          </c:val>
        </c:ser>
        <c:dLbls>
          <c:showLegendKey val="0"/>
          <c:showVal val="0"/>
          <c:showCatName val="0"/>
          <c:showSerName val="0"/>
          <c:showPercent val="0"/>
          <c:showBubbleSize val="0"/>
        </c:dLbls>
        <c:gapWidth val="150"/>
        <c:axId val="143091200"/>
        <c:axId val="142977856"/>
      </c:barChart>
      <c:catAx>
        <c:axId val="143091200"/>
        <c:scaling>
          <c:orientation val="minMax"/>
        </c:scaling>
        <c:delete val="1"/>
        <c:axPos val="b"/>
        <c:majorTickMark val="out"/>
        <c:minorTickMark val="none"/>
        <c:tickLblPos val="nextTo"/>
        <c:crossAx val="142977856"/>
        <c:crosses val="autoZero"/>
        <c:auto val="1"/>
        <c:lblAlgn val="ctr"/>
        <c:lblOffset val="100"/>
        <c:tickMarkSkip val="1"/>
        <c:noMultiLvlLbl val="0"/>
      </c:catAx>
      <c:valAx>
        <c:axId val="142977856"/>
        <c:scaling>
          <c:orientation val="minMax"/>
          <c:max val="100"/>
          <c:min val="0"/>
        </c:scaling>
        <c:delete val="1"/>
        <c:axPos val="l"/>
        <c:majorGridlines/>
        <c:numFmt formatCode="#,##0.00" sourceLinked="1"/>
        <c:majorTickMark val="out"/>
        <c:minorTickMark val="none"/>
        <c:tickLblPos val="nextTo"/>
        <c:crossAx val="1430912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3" Type="http://schemas.openxmlformats.org/officeDocument/2006/relationships/chart" Target="../charts/chart14.xml"/><Relationship Id="rId18" Type="http://schemas.openxmlformats.org/officeDocument/2006/relationships/chart" Target="../charts/chart19.xml"/><Relationship Id="rId26" Type="http://schemas.openxmlformats.org/officeDocument/2006/relationships/chart" Target="../charts/chart27.xml"/><Relationship Id="rId39" Type="http://schemas.openxmlformats.org/officeDocument/2006/relationships/chart" Target="../charts/chart40.xml"/><Relationship Id="rId21" Type="http://schemas.openxmlformats.org/officeDocument/2006/relationships/chart" Target="../charts/chart22.xml"/><Relationship Id="rId34" Type="http://schemas.openxmlformats.org/officeDocument/2006/relationships/chart" Target="../charts/chart35.xml"/><Relationship Id="rId7" Type="http://schemas.openxmlformats.org/officeDocument/2006/relationships/chart" Target="../charts/chart8.xml"/><Relationship Id="rId12" Type="http://schemas.openxmlformats.org/officeDocument/2006/relationships/chart" Target="../charts/chart13.xml"/><Relationship Id="rId17" Type="http://schemas.openxmlformats.org/officeDocument/2006/relationships/chart" Target="../charts/chart18.xml"/><Relationship Id="rId25" Type="http://schemas.openxmlformats.org/officeDocument/2006/relationships/chart" Target="../charts/chart26.xml"/><Relationship Id="rId33" Type="http://schemas.openxmlformats.org/officeDocument/2006/relationships/chart" Target="../charts/chart34.xml"/><Relationship Id="rId38" Type="http://schemas.openxmlformats.org/officeDocument/2006/relationships/chart" Target="../charts/chart39.xml"/><Relationship Id="rId2" Type="http://schemas.openxmlformats.org/officeDocument/2006/relationships/chart" Target="../charts/chart3.xml"/><Relationship Id="rId16" Type="http://schemas.openxmlformats.org/officeDocument/2006/relationships/chart" Target="../charts/chart17.xml"/><Relationship Id="rId20" Type="http://schemas.openxmlformats.org/officeDocument/2006/relationships/chart" Target="../charts/chart21.xml"/><Relationship Id="rId29" Type="http://schemas.openxmlformats.org/officeDocument/2006/relationships/chart" Target="../charts/chart30.xml"/><Relationship Id="rId1" Type="http://schemas.openxmlformats.org/officeDocument/2006/relationships/chart" Target="../charts/chart2.xml"/><Relationship Id="rId6" Type="http://schemas.openxmlformats.org/officeDocument/2006/relationships/chart" Target="../charts/chart7.xml"/><Relationship Id="rId11" Type="http://schemas.openxmlformats.org/officeDocument/2006/relationships/chart" Target="../charts/chart12.xml"/><Relationship Id="rId24" Type="http://schemas.openxmlformats.org/officeDocument/2006/relationships/chart" Target="../charts/chart25.xml"/><Relationship Id="rId32" Type="http://schemas.openxmlformats.org/officeDocument/2006/relationships/chart" Target="../charts/chart33.xml"/><Relationship Id="rId37" Type="http://schemas.openxmlformats.org/officeDocument/2006/relationships/chart" Target="../charts/chart38.xml"/><Relationship Id="rId40" Type="http://schemas.openxmlformats.org/officeDocument/2006/relationships/chart" Target="../charts/chart41.xml"/><Relationship Id="rId5" Type="http://schemas.openxmlformats.org/officeDocument/2006/relationships/chart" Target="../charts/chart6.xml"/><Relationship Id="rId15" Type="http://schemas.openxmlformats.org/officeDocument/2006/relationships/chart" Target="../charts/chart16.xml"/><Relationship Id="rId23" Type="http://schemas.openxmlformats.org/officeDocument/2006/relationships/chart" Target="../charts/chart24.xml"/><Relationship Id="rId28" Type="http://schemas.openxmlformats.org/officeDocument/2006/relationships/chart" Target="../charts/chart29.xml"/><Relationship Id="rId36" Type="http://schemas.openxmlformats.org/officeDocument/2006/relationships/chart" Target="../charts/chart37.xml"/><Relationship Id="rId10" Type="http://schemas.openxmlformats.org/officeDocument/2006/relationships/chart" Target="../charts/chart11.xml"/><Relationship Id="rId19" Type="http://schemas.openxmlformats.org/officeDocument/2006/relationships/chart" Target="../charts/chart20.xml"/><Relationship Id="rId31" Type="http://schemas.openxmlformats.org/officeDocument/2006/relationships/chart" Target="../charts/chart32.xml"/><Relationship Id="rId4" Type="http://schemas.openxmlformats.org/officeDocument/2006/relationships/chart" Target="../charts/chart5.xml"/><Relationship Id="rId9" Type="http://schemas.openxmlformats.org/officeDocument/2006/relationships/chart" Target="../charts/chart10.xml"/><Relationship Id="rId14" Type="http://schemas.openxmlformats.org/officeDocument/2006/relationships/chart" Target="../charts/chart15.xml"/><Relationship Id="rId22" Type="http://schemas.openxmlformats.org/officeDocument/2006/relationships/chart" Target="../charts/chart23.xml"/><Relationship Id="rId27" Type="http://schemas.openxmlformats.org/officeDocument/2006/relationships/chart" Target="../charts/chart28.xml"/><Relationship Id="rId30" Type="http://schemas.openxmlformats.org/officeDocument/2006/relationships/chart" Target="../charts/chart31.xml"/><Relationship Id="rId35" Type="http://schemas.openxmlformats.org/officeDocument/2006/relationships/chart" Target="../charts/chart36.xml"/><Relationship Id="rId8" Type="http://schemas.openxmlformats.org/officeDocument/2006/relationships/chart" Target="../charts/chart9.xml"/><Relationship Id="rId3"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3" Type="http://schemas.openxmlformats.org/officeDocument/2006/relationships/chart" Target="../charts/chart54.xml"/><Relationship Id="rId18" Type="http://schemas.openxmlformats.org/officeDocument/2006/relationships/chart" Target="../charts/chart59.xml"/><Relationship Id="rId26" Type="http://schemas.openxmlformats.org/officeDocument/2006/relationships/chart" Target="../charts/chart67.xml"/><Relationship Id="rId39" Type="http://schemas.openxmlformats.org/officeDocument/2006/relationships/chart" Target="../charts/chart80.xml"/><Relationship Id="rId21" Type="http://schemas.openxmlformats.org/officeDocument/2006/relationships/chart" Target="../charts/chart62.xml"/><Relationship Id="rId34" Type="http://schemas.openxmlformats.org/officeDocument/2006/relationships/chart" Target="../charts/chart75.xml"/><Relationship Id="rId7" Type="http://schemas.openxmlformats.org/officeDocument/2006/relationships/chart" Target="../charts/chart48.xml"/><Relationship Id="rId12" Type="http://schemas.openxmlformats.org/officeDocument/2006/relationships/chart" Target="../charts/chart53.xml"/><Relationship Id="rId17" Type="http://schemas.openxmlformats.org/officeDocument/2006/relationships/chart" Target="../charts/chart58.xml"/><Relationship Id="rId25" Type="http://schemas.openxmlformats.org/officeDocument/2006/relationships/chart" Target="../charts/chart66.xml"/><Relationship Id="rId33" Type="http://schemas.openxmlformats.org/officeDocument/2006/relationships/chart" Target="../charts/chart74.xml"/><Relationship Id="rId38" Type="http://schemas.openxmlformats.org/officeDocument/2006/relationships/chart" Target="../charts/chart79.xml"/><Relationship Id="rId2" Type="http://schemas.openxmlformats.org/officeDocument/2006/relationships/chart" Target="../charts/chart43.xml"/><Relationship Id="rId16" Type="http://schemas.openxmlformats.org/officeDocument/2006/relationships/chart" Target="../charts/chart57.xml"/><Relationship Id="rId20" Type="http://schemas.openxmlformats.org/officeDocument/2006/relationships/chart" Target="../charts/chart61.xml"/><Relationship Id="rId29" Type="http://schemas.openxmlformats.org/officeDocument/2006/relationships/chart" Target="../charts/chart70.xml"/><Relationship Id="rId1" Type="http://schemas.openxmlformats.org/officeDocument/2006/relationships/chart" Target="../charts/chart42.xml"/><Relationship Id="rId6" Type="http://schemas.openxmlformats.org/officeDocument/2006/relationships/chart" Target="../charts/chart47.xml"/><Relationship Id="rId11" Type="http://schemas.openxmlformats.org/officeDocument/2006/relationships/chart" Target="../charts/chart52.xml"/><Relationship Id="rId24" Type="http://schemas.openxmlformats.org/officeDocument/2006/relationships/chart" Target="../charts/chart65.xml"/><Relationship Id="rId32" Type="http://schemas.openxmlformats.org/officeDocument/2006/relationships/chart" Target="../charts/chart73.xml"/><Relationship Id="rId37" Type="http://schemas.openxmlformats.org/officeDocument/2006/relationships/chart" Target="../charts/chart78.xml"/><Relationship Id="rId40" Type="http://schemas.openxmlformats.org/officeDocument/2006/relationships/chart" Target="../charts/chart81.xml"/><Relationship Id="rId5" Type="http://schemas.openxmlformats.org/officeDocument/2006/relationships/chart" Target="../charts/chart46.xml"/><Relationship Id="rId15" Type="http://schemas.openxmlformats.org/officeDocument/2006/relationships/chart" Target="../charts/chart56.xml"/><Relationship Id="rId23" Type="http://schemas.openxmlformats.org/officeDocument/2006/relationships/chart" Target="../charts/chart64.xml"/><Relationship Id="rId28" Type="http://schemas.openxmlformats.org/officeDocument/2006/relationships/chart" Target="../charts/chart69.xml"/><Relationship Id="rId36" Type="http://schemas.openxmlformats.org/officeDocument/2006/relationships/chart" Target="../charts/chart77.xml"/><Relationship Id="rId10" Type="http://schemas.openxmlformats.org/officeDocument/2006/relationships/chart" Target="../charts/chart51.xml"/><Relationship Id="rId19" Type="http://schemas.openxmlformats.org/officeDocument/2006/relationships/chart" Target="../charts/chart60.xml"/><Relationship Id="rId31" Type="http://schemas.openxmlformats.org/officeDocument/2006/relationships/chart" Target="../charts/chart72.xml"/><Relationship Id="rId4" Type="http://schemas.openxmlformats.org/officeDocument/2006/relationships/chart" Target="../charts/chart45.xml"/><Relationship Id="rId9" Type="http://schemas.openxmlformats.org/officeDocument/2006/relationships/chart" Target="../charts/chart50.xml"/><Relationship Id="rId14" Type="http://schemas.openxmlformats.org/officeDocument/2006/relationships/chart" Target="../charts/chart55.xml"/><Relationship Id="rId22" Type="http://schemas.openxmlformats.org/officeDocument/2006/relationships/chart" Target="../charts/chart63.xml"/><Relationship Id="rId27" Type="http://schemas.openxmlformats.org/officeDocument/2006/relationships/chart" Target="../charts/chart68.xml"/><Relationship Id="rId30" Type="http://schemas.openxmlformats.org/officeDocument/2006/relationships/chart" Target="../charts/chart71.xml"/><Relationship Id="rId35" Type="http://schemas.openxmlformats.org/officeDocument/2006/relationships/chart" Target="../charts/chart76.xml"/><Relationship Id="rId8" Type="http://schemas.openxmlformats.org/officeDocument/2006/relationships/chart" Target="../charts/chart49.xml"/><Relationship Id="rId3" Type="http://schemas.openxmlformats.org/officeDocument/2006/relationships/chart" Target="../charts/chart44.xml"/></Relationships>
</file>

<file path=xl/drawings/drawing1.xml><?xml version="1.0" encoding="utf-8"?>
<xdr:wsDr xmlns:xdr="http://schemas.openxmlformats.org/drawingml/2006/spreadsheetDrawing" xmlns:a="http://schemas.openxmlformats.org/drawingml/2006/main">
  <xdr:twoCellAnchor>
    <xdr:from>
      <xdr:col>0</xdr:col>
      <xdr:colOff>0</xdr:colOff>
      <xdr:row>15</xdr:row>
      <xdr:rowOff>0</xdr:rowOff>
    </xdr:from>
    <xdr:to>
      <xdr:col>9</xdr:col>
      <xdr:colOff>0</xdr:colOff>
      <xdr:row>24</xdr:row>
      <xdr:rowOff>0</xdr:rowOff>
    </xdr:to>
    <xdr:graphicFrame macro="">
      <xdr:nvGraphicFramePr>
        <xdr:cNvPr id="1025"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8</xdr:row>
      <xdr:rowOff>0</xdr:rowOff>
    </xdr:from>
    <xdr:to>
      <xdr:col>6</xdr:col>
      <xdr:colOff>0</xdr:colOff>
      <xdr:row>19</xdr:row>
      <xdr:rowOff>0</xdr:rowOff>
    </xdr:to>
    <xdr:graphicFrame macro="">
      <xdr:nvGraphicFramePr>
        <xdr:cNvPr id="2049"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0</xdr:colOff>
      <xdr:row>23</xdr:row>
      <xdr:rowOff>0</xdr:rowOff>
    </xdr:from>
    <xdr:to>
      <xdr:col>6</xdr:col>
      <xdr:colOff>0</xdr:colOff>
      <xdr:row>34</xdr:row>
      <xdr:rowOff>0</xdr:rowOff>
    </xdr:to>
    <xdr:graphicFrame macro="">
      <xdr:nvGraphicFramePr>
        <xdr:cNvPr id="2050"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0</xdr:colOff>
      <xdr:row>39</xdr:row>
      <xdr:rowOff>0</xdr:rowOff>
    </xdr:from>
    <xdr:to>
      <xdr:col>6</xdr:col>
      <xdr:colOff>0</xdr:colOff>
      <xdr:row>50</xdr:row>
      <xdr:rowOff>0</xdr:rowOff>
    </xdr:to>
    <xdr:graphicFrame macro="">
      <xdr:nvGraphicFramePr>
        <xdr:cNvPr id="2051"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0</xdr:colOff>
      <xdr:row>55</xdr:row>
      <xdr:rowOff>0</xdr:rowOff>
    </xdr:from>
    <xdr:to>
      <xdr:col>6</xdr:col>
      <xdr:colOff>0</xdr:colOff>
      <xdr:row>66</xdr:row>
      <xdr:rowOff>0</xdr:rowOff>
    </xdr:to>
    <xdr:graphicFrame macro="">
      <xdr:nvGraphicFramePr>
        <xdr:cNvPr id="205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0</xdr:colOff>
      <xdr:row>70</xdr:row>
      <xdr:rowOff>0</xdr:rowOff>
    </xdr:from>
    <xdr:to>
      <xdr:col>6</xdr:col>
      <xdr:colOff>0</xdr:colOff>
      <xdr:row>81</xdr:row>
      <xdr:rowOff>0</xdr:rowOff>
    </xdr:to>
    <xdr:graphicFrame macro="">
      <xdr:nvGraphicFramePr>
        <xdr:cNvPr id="2053"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0</xdr:colOff>
      <xdr:row>85</xdr:row>
      <xdr:rowOff>0</xdr:rowOff>
    </xdr:from>
    <xdr:to>
      <xdr:col>6</xdr:col>
      <xdr:colOff>0</xdr:colOff>
      <xdr:row>96</xdr:row>
      <xdr:rowOff>0</xdr:rowOff>
    </xdr:to>
    <xdr:graphicFrame macro="">
      <xdr:nvGraphicFramePr>
        <xdr:cNvPr id="2054"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0</xdr:colOff>
      <xdr:row>100</xdr:row>
      <xdr:rowOff>0</xdr:rowOff>
    </xdr:from>
    <xdr:to>
      <xdr:col>6</xdr:col>
      <xdr:colOff>0</xdr:colOff>
      <xdr:row>111</xdr:row>
      <xdr:rowOff>0</xdr:rowOff>
    </xdr:to>
    <xdr:graphicFrame macro="">
      <xdr:nvGraphicFramePr>
        <xdr:cNvPr id="2055"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xdr:col>
      <xdr:colOff>0</xdr:colOff>
      <xdr:row>115</xdr:row>
      <xdr:rowOff>0</xdr:rowOff>
    </xdr:from>
    <xdr:to>
      <xdr:col>6</xdr:col>
      <xdr:colOff>0</xdr:colOff>
      <xdr:row>126</xdr:row>
      <xdr:rowOff>0</xdr:rowOff>
    </xdr:to>
    <xdr:graphicFrame macro="">
      <xdr:nvGraphicFramePr>
        <xdr:cNvPr id="2056"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0</xdr:colOff>
      <xdr:row>131</xdr:row>
      <xdr:rowOff>0</xdr:rowOff>
    </xdr:from>
    <xdr:to>
      <xdr:col>6</xdr:col>
      <xdr:colOff>0</xdr:colOff>
      <xdr:row>142</xdr:row>
      <xdr:rowOff>0</xdr:rowOff>
    </xdr:to>
    <xdr:graphicFrame macro="">
      <xdr:nvGraphicFramePr>
        <xdr:cNvPr id="2057"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4</xdr:col>
      <xdr:colOff>0</xdr:colOff>
      <xdr:row>147</xdr:row>
      <xdr:rowOff>0</xdr:rowOff>
    </xdr:from>
    <xdr:to>
      <xdr:col>6</xdr:col>
      <xdr:colOff>0</xdr:colOff>
      <xdr:row>158</xdr:row>
      <xdr:rowOff>0</xdr:rowOff>
    </xdr:to>
    <xdr:graphicFrame macro="">
      <xdr:nvGraphicFramePr>
        <xdr:cNvPr id="2058"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xdr:col>
      <xdr:colOff>0</xdr:colOff>
      <xdr:row>163</xdr:row>
      <xdr:rowOff>0</xdr:rowOff>
    </xdr:from>
    <xdr:to>
      <xdr:col>6</xdr:col>
      <xdr:colOff>0</xdr:colOff>
      <xdr:row>174</xdr:row>
      <xdr:rowOff>0</xdr:rowOff>
    </xdr:to>
    <xdr:graphicFrame macro="">
      <xdr:nvGraphicFramePr>
        <xdr:cNvPr id="2059" name="Chart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4</xdr:col>
      <xdr:colOff>0</xdr:colOff>
      <xdr:row>179</xdr:row>
      <xdr:rowOff>0</xdr:rowOff>
    </xdr:from>
    <xdr:to>
      <xdr:col>6</xdr:col>
      <xdr:colOff>0</xdr:colOff>
      <xdr:row>190</xdr:row>
      <xdr:rowOff>0</xdr:rowOff>
    </xdr:to>
    <xdr:graphicFrame macro="">
      <xdr:nvGraphicFramePr>
        <xdr:cNvPr id="2060" name="Chart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4</xdr:col>
      <xdr:colOff>0</xdr:colOff>
      <xdr:row>194</xdr:row>
      <xdr:rowOff>0</xdr:rowOff>
    </xdr:from>
    <xdr:to>
      <xdr:col>6</xdr:col>
      <xdr:colOff>0</xdr:colOff>
      <xdr:row>205</xdr:row>
      <xdr:rowOff>0</xdr:rowOff>
    </xdr:to>
    <xdr:graphicFrame macro="">
      <xdr:nvGraphicFramePr>
        <xdr:cNvPr id="2061" name="Chart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4</xdr:col>
      <xdr:colOff>0</xdr:colOff>
      <xdr:row>211</xdr:row>
      <xdr:rowOff>0</xdr:rowOff>
    </xdr:from>
    <xdr:to>
      <xdr:col>6</xdr:col>
      <xdr:colOff>0</xdr:colOff>
      <xdr:row>222</xdr:row>
      <xdr:rowOff>0</xdr:rowOff>
    </xdr:to>
    <xdr:graphicFrame macro="">
      <xdr:nvGraphicFramePr>
        <xdr:cNvPr id="2062" name="Chart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4</xdr:col>
      <xdr:colOff>0</xdr:colOff>
      <xdr:row>227</xdr:row>
      <xdr:rowOff>0</xdr:rowOff>
    </xdr:from>
    <xdr:to>
      <xdr:col>6</xdr:col>
      <xdr:colOff>0</xdr:colOff>
      <xdr:row>238</xdr:row>
      <xdr:rowOff>0</xdr:rowOff>
    </xdr:to>
    <xdr:graphicFrame macro="">
      <xdr:nvGraphicFramePr>
        <xdr:cNvPr id="2063" name="Chart 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4</xdr:col>
      <xdr:colOff>0</xdr:colOff>
      <xdr:row>243</xdr:row>
      <xdr:rowOff>0</xdr:rowOff>
    </xdr:from>
    <xdr:to>
      <xdr:col>6</xdr:col>
      <xdr:colOff>0</xdr:colOff>
      <xdr:row>254</xdr:row>
      <xdr:rowOff>0</xdr:rowOff>
    </xdr:to>
    <xdr:graphicFrame macro="">
      <xdr:nvGraphicFramePr>
        <xdr:cNvPr id="2064" name="Chart 1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4</xdr:col>
      <xdr:colOff>0</xdr:colOff>
      <xdr:row>259</xdr:row>
      <xdr:rowOff>0</xdr:rowOff>
    </xdr:from>
    <xdr:to>
      <xdr:col>6</xdr:col>
      <xdr:colOff>0</xdr:colOff>
      <xdr:row>270</xdr:row>
      <xdr:rowOff>0</xdr:rowOff>
    </xdr:to>
    <xdr:graphicFrame macro="">
      <xdr:nvGraphicFramePr>
        <xdr:cNvPr id="2065" name="Chart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4</xdr:col>
      <xdr:colOff>0</xdr:colOff>
      <xdr:row>274</xdr:row>
      <xdr:rowOff>0</xdr:rowOff>
    </xdr:from>
    <xdr:to>
      <xdr:col>6</xdr:col>
      <xdr:colOff>0</xdr:colOff>
      <xdr:row>285</xdr:row>
      <xdr:rowOff>0</xdr:rowOff>
    </xdr:to>
    <xdr:graphicFrame macro="">
      <xdr:nvGraphicFramePr>
        <xdr:cNvPr id="2066" name="Chart 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4</xdr:col>
      <xdr:colOff>0</xdr:colOff>
      <xdr:row>289</xdr:row>
      <xdr:rowOff>0</xdr:rowOff>
    </xdr:from>
    <xdr:to>
      <xdr:col>6</xdr:col>
      <xdr:colOff>0</xdr:colOff>
      <xdr:row>300</xdr:row>
      <xdr:rowOff>0</xdr:rowOff>
    </xdr:to>
    <xdr:graphicFrame macro="">
      <xdr:nvGraphicFramePr>
        <xdr:cNvPr id="2067" name="Chart 2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4</xdr:col>
      <xdr:colOff>0</xdr:colOff>
      <xdr:row>305</xdr:row>
      <xdr:rowOff>0</xdr:rowOff>
    </xdr:from>
    <xdr:to>
      <xdr:col>6</xdr:col>
      <xdr:colOff>0</xdr:colOff>
      <xdr:row>316</xdr:row>
      <xdr:rowOff>0</xdr:rowOff>
    </xdr:to>
    <xdr:graphicFrame macro="">
      <xdr:nvGraphicFramePr>
        <xdr:cNvPr id="2068" name="Chart 2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4</xdr:col>
      <xdr:colOff>0</xdr:colOff>
      <xdr:row>323</xdr:row>
      <xdr:rowOff>0</xdr:rowOff>
    </xdr:from>
    <xdr:to>
      <xdr:col>6</xdr:col>
      <xdr:colOff>0</xdr:colOff>
      <xdr:row>334</xdr:row>
      <xdr:rowOff>0</xdr:rowOff>
    </xdr:to>
    <xdr:graphicFrame macro="">
      <xdr:nvGraphicFramePr>
        <xdr:cNvPr id="2069" name="Chart 2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4</xdr:col>
      <xdr:colOff>0</xdr:colOff>
      <xdr:row>338</xdr:row>
      <xdr:rowOff>0</xdr:rowOff>
    </xdr:from>
    <xdr:to>
      <xdr:col>6</xdr:col>
      <xdr:colOff>0</xdr:colOff>
      <xdr:row>349</xdr:row>
      <xdr:rowOff>0</xdr:rowOff>
    </xdr:to>
    <xdr:graphicFrame macro="">
      <xdr:nvGraphicFramePr>
        <xdr:cNvPr id="2070" name="Chart 2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4</xdr:col>
      <xdr:colOff>0</xdr:colOff>
      <xdr:row>353</xdr:row>
      <xdr:rowOff>0</xdr:rowOff>
    </xdr:from>
    <xdr:to>
      <xdr:col>6</xdr:col>
      <xdr:colOff>0</xdr:colOff>
      <xdr:row>364</xdr:row>
      <xdr:rowOff>0</xdr:rowOff>
    </xdr:to>
    <xdr:graphicFrame macro="">
      <xdr:nvGraphicFramePr>
        <xdr:cNvPr id="2071" name="Chart 2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4</xdr:col>
      <xdr:colOff>0</xdr:colOff>
      <xdr:row>369</xdr:row>
      <xdr:rowOff>0</xdr:rowOff>
    </xdr:from>
    <xdr:to>
      <xdr:col>6</xdr:col>
      <xdr:colOff>0</xdr:colOff>
      <xdr:row>380</xdr:row>
      <xdr:rowOff>0</xdr:rowOff>
    </xdr:to>
    <xdr:graphicFrame macro="">
      <xdr:nvGraphicFramePr>
        <xdr:cNvPr id="2072" name="Chart 2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4</xdr:col>
      <xdr:colOff>0</xdr:colOff>
      <xdr:row>385</xdr:row>
      <xdr:rowOff>0</xdr:rowOff>
    </xdr:from>
    <xdr:to>
      <xdr:col>6</xdr:col>
      <xdr:colOff>0</xdr:colOff>
      <xdr:row>396</xdr:row>
      <xdr:rowOff>0</xdr:rowOff>
    </xdr:to>
    <xdr:graphicFrame macro="">
      <xdr:nvGraphicFramePr>
        <xdr:cNvPr id="2073" name="Chart 2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4</xdr:col>
      <xdr:colOff>0</xdr:colOff>
      <xdr:row>401</xdr:row>
      <xdr:rowOff>0</xdr:rowOff>
    </xdr:from>
    <xdr:to>
      <xdr:col>6</xdr:col>
      <xdr:colOff>0</xdr:colOff>
      <xdr:row>412</xdr:row>
      <xdr:rowOff>0</xdr:rowOff>
    </xdr:to>
    <xdr:graphicFrame macro="">
      <xdr:nvGraphicFramePr>
        <xdr:cNvPr id="2074" name="Chart 2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4</xdr:col>
      <xdr:colOff>0</xdr:colOff>
      <xdr:row>417</xdr:row>
      <xdr:rowOff>0</xdr:rowOff>
    </xdr:from>
    <xdr:to>
      <xdr:col>6</xdr:col>
      <xdr:colOff>0</xdr:colOff>
      <xdr:row>428</xdr:row>
      <xdr:rowOff>0</xdr:rowOff>
    </xdr:to>
    <xdr:graphicFrame macro="">
      <xdr:nvGraphicFramePr>
        <xdr:cNvPr id="2075" name="Chart 2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4</xdr:col>
      <xdr:colOff>0</xdr:colOff>
      <xdr:row>433</xdr:row>
      <xdr:rowOff>0</xdr:rowOff>
    </xdr:from>
    <xdr:to>
      <xdr:col>6</xdr:col>
      <xdr:colOff>0</xdr:colOff>
      <xdr:row>444</xdr:row>
      <xdr:rowOff>0</xdr:rowOff>
    </xdr:to>
    <xdr:graphicFrame macro="">
      <xdr:nvGraphicFramePr>
        <xdr:cNvPr id="2076" name="Chart 2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4</xdr:col>
      <xdr:colOff>0</xdr:colOff>
      <xdr:row>449</xdr:row>
      <xdr:rowOff>0</xdr:rowOff>
    </xdr:from>
    <xdr:to>
      <xdr:col>6</xdr:col>
      <xdr:colOff>0</xdr:colOff>
      <xdr:row>460</xdr:row>
      <xdr:rowOff>0</xdr:rowOff>
    </xdr:to>
    <xdr:graphicFrame macro="">
      <xdr:nvGraphicFramePr>
        <xdr:cNvPr id="2077" name="Chart 3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4</xdr:col>
      <xdr:colOff>0</xdr:colOff>
      <xdr:row>465</xdr:row>
      <xdr:rowOff>0</xdr:rowOff>
    </xdr:from>
    <xdr:to>
      <xdr:col>6</xdr:col>
      <xdr:colOff>0</xdr:colOff>
      <xdr:row>476</xdr:row>
      <xdr:rowOff>0</xdr:rowOff>
    </xdr:to>
    <xdr:graphicFrame macro="">
      <xdr:nvGraphicFramePr>
        <xdr:cNvPr id="2078" name="Chart 3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4</xdr:col>
      <xdr:colOff>0</xdr:colOff>
      <xdr:row>480</xdr:row>
      <xdr:rowOff>0</xdr:rowOff>
    </xdr:from>
    <xdr:to>
      <xdr:col>6</xdr:col>
      <xdr:colOff>0</xdr:colOff>
      <xdr:row>491</xdr:row>
      <xdr:rowOff>0</xdr:rowOff>
    </xdr:to>
    <xdr:graphicFrame macro="">
      <xdr:nvGraphicFramePr>
        <xdr:cNvPr id="2079" name="Chart 3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4</xdr:col>
      <xdr:colOff>0</xdr:colOff>
      <xdr:row>495</xdr:row>
      <xdr:rowOff>0</xdr:rowOff>
    </xdr:from>
    <xdr:to>
      <xdr:col>6</xdr:col>
      <xdr:colOff>0</xdr:colOff>
      <xdr:row>506</xdr:row>
      <xdr:rowOff>0</xdr:rowOff>
    </xdr:to>
    <xdr:graphicFrame macro="">
      <xdr:nvGraphicFramePr>
        <xdr:cNvPr id="2080" name="Chart 3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4</xdr:col>
      <xdr:colOff>0</xdr:colOff>
      <xdr:row>510</xdr:row>
      <xdr:rowOff>0</xdr:rowOff>
    </xdr:from>
    <xdr:to>
      <xdr:col>6</xdr:col>
      <xdr:colOff>0</xdr:colOff>
      <xdr:row>521</xdr:row>
      <xdr:rowOff>0</xdr:rowOff>
    </xdr:to>
    <xdr:graphicFrame macro="">
      <xdr:nvGraphicFramePr>
        <xdr:cNvPr id="2081" name="Chart 3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4</xdr:col>
      <xdr:colOff>0</xdr:colOff>
      <xdr:row>526</xdr:row>
      <xdr:rowOff>0</xdr:rowOff>
    </xdr:from>
    <xdr:to>
      <xdr:col>6</xdr:col>
      <xdr:colOff>0</xdr:colOff>
      <xdr:row>537</xdr:row>
      <xdr:rowOff>0</xdr:rowOff>
    </xdr:to>
    <xdr:graphicFrame macro="">
      <xdr:nvGraphicFramePr>
        <xdr:cNvPr id="2082" name="Chart 3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4</xdr:col>
      <xdr:colOff>0</xdr:colOff>
      <xdr:row>542</xdr:row>
      <xdr:rowOff>0</xdr:rowOff>
    </xdr:from>
    <xdr:to>
      <xdr:col>6</xdr:col>
      <xdr:colOff>0</xdr:colOff>
      <xdr:row>553</xdr:row>
      <xdr:rowOff>0</xdr:rowOff>
    </xdr:to>
    <xdr:graphicFrame macro="">
      <xdr:nvGraphicFramePr>
        <xdr:cNvPr id="2083" name="Chart 3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4</xdr:col>
      <xdr:colOff>0</xdr:colOff>
      <xdr:row>557</xdr:row>
      <xdr:rowOff>0</xdr:rowOff>
    </xdr:from>
    <xdr:to>
      <xdr:col>6</xdr:col>
      <xdr:colOff>0</xdr:colOff>
      <xdr:row>568</xdr:row>
      <xdr:rowOff>0</xdr:rowOff>
    </xdr:to>
    <xdr:graphicFrame macro="">
      <xdr:nvGraphicFramePr>
        <xdr:cNvPr id="2084" name="Chart 3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4</xdr:col>
      <xdr:colOff>0</xdr:colOff>
      <xdr:row>572</xdr:row>
      <xdr:rowOff>0</xdr:rowOff>
    </xdr:from>
    <xdr:to>
      <xdr:col>6</xdr:col>
      <xdr:colOff>0</xdr:colOff>
      <xdr:row>583</xdr:row>
      <xdr:rowOff>0</xdr:rowOff>
    </xdr:to>
    <xdr:graphicFrame macro="">
      <xdr:nvGraphicFramePr>
        <xdr:cNvPr id="2085" name="Chart 3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4</xdr:col>
      <xdr:colOff>0</xdr:colOff>
      <xdr:row>588</xdr:row>
      <xdr:rowOff>0</xdr:rowOff>
    </xdr:from>
    <xdr:to>
      <xdr:col>6</xdr:col>
      <xdr:colOff>0</xdr:colOff>
      <xdr:row>599</xdr:row>
      <xdr:rowOff>0</xdr:rowOff>
    </xdr:to>
    <xdr:graphicFrame macro="">
      <xdr:nvGraphicFramePr>
        <xdr:cNvPr id="2086" name="Chart 3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4</xdr:col>
      <xdr:colOff>0</xdr:colOff>
      <xdr:row>603</xdr:row>
      <xdr:rowOff>0</xdr:rowOff>
    </xdr:from>
    <xdr:to>
      <xdr:col>6</xdr:col>
      <xdr:colOff>0</xdr:colOff>
      <xdr:row>614</xdr:row>
      <xdr:rowOff>0</xdr:rowOff>
    </xdr:to>
    <xdr:graphicFrame macro="">
      <xdr:nvGraphicFramePr>
        <xdr:cNvPr id="2087" name="Chart 4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4</xdr:col>
      <xdr:colOff>0</xdr:colOff>
      <xdr:row>618</xdr:row>
      <xdr:rowOff>0</xdr:rowOff>
    </xdr:from>
    <xdr:to>
      <xdr:col>6</xdr:col>
      <xdr:colOff>0</xdr:colOff>
      <xdr:row>629</xdr:row>
      <xdr:rowOff>0</xdr:rowOff>
    </xdr:to>
    <xdr:graphicFrame macro="">
      <xdr:nvGraphicFramePr>
        <xdr:cNvPr id="2088" name="Chart 4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7</xdr:row>
      <xdr:rowOff>0</xdr:rowOff>
    </xdr:from>
    <xdr:to>
      <xdr:col>2</xdr:col>
      <xdr:colOff>0</xdr:colOff>
      <xdr:row>13</xdr:row>
      <xdr:rowOff>0</xdr:rowOff>
    </xdr:to>
    <xdr:graphicFrame macro="">
      <xdr:nvGraphicFramePr>
        <xdr:cNvPr id="3073" name="Chart 4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0</xdr:colOff>
      <xdr:row>7</xdr:row>
      <xdr:rowOff>0</xdr:rowOff>
    </xdr:from>
    <xdr:to>
      <xdr:col>7</xdr:col>
      <xdr:colOff>0</xdr:colOff>
      <xdr:row>13</xdr:row>
      <xdr:rowOff>0</xdr:rowOff>
    </xdr:to>
    <xdr:graphicFrame macro="">
      <xdr:nvGraphicFramePr>
        <xdr:cNvPr id="3074" name="Chart 4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16</xdr:row>
      <xdr:rowOff>0</xdr:rowOff>
    </xdr:from>
    <xdr:to>
      <xdr:col>2</xdr:col>
      <xdr:colOff>0</xdr:colOff>
      <xdr:row>22</xdr:row>
      <xdr:rowOff>0</xdr:rowOff>
    </xdr:to>
    <xdr:graphicFrame macro="">
      <xdr:nvGraphicFramePr>
        <xdr:cNvPr id="3075" name="Chart 4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0</xdr:colOff>
      <xdr:row>16</xdr:row>
      <xdr:rowOff>0</xdr:rowOff>
    </xdr:from>
    <xdr:to>
      <xdr:col>7</xdr:col>
      <xdr:colOff>0</xdr:colOff>
      <xdr:row>22</xdr:row>
      <xdr:rowOff>0</xdr:rowOff>
    </xdr:to>
    <xdr:graphicFrame macro="">
      <xdr:nvGraphicFramePr>
        <xdr:cNvPr id="3076" name="Chart 4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25</xdr:row>
      <xdr:rowOff>0</xdr:rowOff>
    </xdr:from>
    <xdr:to>
      <xdr:col>2</xdr:col>
      <xdr:colOff>0</xdr:colOff>
      <xdr:row>31</xdr:row>
      <xdr:rowOff>0</xdr:rowOff>
    </xdr:to>
    <xdr:graphicFrame macro="">
      <xdr:nvGraphicFramePr>
        <xdr:cNvPr id="3077" name="Chart 4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0</xdr:colOff>
      <xdr:row>25</xdr:row>
      <xdr:rowOff>0</xdr:rowOff>
    </xdr:from>
    <xdr:to>
      <xdr:col>7</xdr:col>
      <xdr:colOff>0</xdr:colOff>
      <xdr:row>31</xdr:row>
      <xdr:rowOff>0</xdr:rowOff>
    </xdr:to>
    <xdr:graphicFrame macro="">
      <xdr:nvGraphicFramePr>
        <xdr:cNvPr id="3078" name="Chart 4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0</xdr:colOff>
      <xdr:row>34</xdr:row>
      <xdr:rowOff>0</xdr:rowOff>
    </xdr:from>
    <xdr:to>
      <xdr:col>2</xdr:col>
      <xdr:colOff>0</xdr:colOff>
      <xdr:row>40</xdr:row>
      <xdr:rowOff>0</xdr:rowOff>
    </xdr:to>
    <xdr:graphicFrame macro="">
      <xdr:nvGraphicFramePr>
        <xdr:cNvPr id="3079" name="Chart 4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0</xdr:colOff>
      <xdr:row>34</xdr:row>
      <xdr:rowOff>0</xdr:rowOff>
    </xdr:from>
    <xdr:to>
      <xdr:col>7</xdr:col>
      <xdr:colOff>0</xdr:colOff>
      <xdr:row>40</xdr:row>
      <xdr:rowOff>0</xdr:rowOff>
    </xdr:to>
    <xdr:graphicFrame macro="">
      <xdr:nvGraphicFramePr>
        <xdr:cNvPr id="3080" name="Chart 4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43</xdr:row>
      <xdr:rowOff>0</xdr:rowOff>
    </xdr:from>
    <xdr:to>
      <xdr:col>2</xdr:col>
      <xdr:colOff>0</xdr:colOff>
      <xdr:row>49</xdr:row>
      <xdr:rowOff>0</xdr:rowOff>
    </xdr:to>
    <xdr:graphicFrame macro="">
      <xdr:nvGraphicFramePr>
        <xdr:cNvPr id="3081" name="Chart 5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xdr:col>
      <xdr:colOff>0</xdr:colOff>
      <xdr:row>43</xdr:row>
      <xdr:rowOff>0</xdr:rowOff>
    </xdr:from>
    <xdr:to>
      <xdr:col>7</xdr:col>
      <xdr:colOff>0</xdr:colOff>
      <xdr:row>49</xdr:row>
      <xdr:rowOff>0</xdr:rowOff>
    </xdr:to>
    <xdr:graphicFrame macro="">
      <xdr:nvGraphicFramePr>
        <xdr:cNvPr id="3082" name="Chart 5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52</xdr:row>
      <xdr:rowOff>0</xdr:rowOff>
    </xdr:from>
    <xdr:to>
      <xdr:col>2</xdr:col>
      <xdr:colOff>0</xdr:colOff>
      <xdr:row>58</xdr:row>
      <xdr:rowOff>0</xdr:rowOff>
    </xdr:to>
    <xdr:graphicFrame macro="">
      <xdr:nvGraphicFramePr>
        <xdr:cNvPr id="3083" name="Chart 5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5</xdr:col>
      <xdr:colOff>0</xdr:colOff>
      <xdr:row>52</xdr:row>
      <xdr:rowOff>0</xdr:rowOff>
    </xdr:from>
    <xdr:to>
      <xdr:col>7</xdr:col>
      <xdr:colOff>0</xdr:colOff>
      <xdr:row>58</xdr:row>
      <xdr:rowOff>0</xdr:rowOff>
    </xdr:to>
    <xdr:graphicFrame macro="">
      <xdr:nvGraphicFramePr>
        <xdr:cNvPr id="3084" name="Chart 5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0</xdr:col>
      <xdr:colOff>0</xdr:colOff>
      <xdr:row>61</xdr:row>
      <xdr:rowOff>0</xdr:rowOff>
    </xdr:from>
    <xdr:to>
      <xdr:col>2</xdr:col>
      <xdr:colOff>0</xdr:colOff>
      <xdr:row>67</xdr:row>
      <xdr:rowOff>0</xdr:rowOff>
    </xdr:to>
    <xdr:graphicFrame macro="">
      <xdr:nvGraphicFramePr>
        <xdr:cNvPr id="3085" name="Chart 5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5</xdr:col>
      <xdr:colOff>0</xdr:colOff>
      <xdr:row>61</xdr:row>
      <xdr:rowOff>0</xdr:rowOff>
    </xdr:from>
    <xdr:to>
      <xdr:col>7</xdr:col>
      <xdr:colOff>0</xdr:colOff>
      <xdr:row>67</xdr:row>
      <xdr:rowOff>0</xdr:rowOff>
    </xdr:to>
    <xdr:graphicFrame macro="">
      <xdr:nvGraphicFramePr>
        <xdr:cNvPr id="3086" name="Chart 5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0</xdr:col>
      <xdr:colOff>0</xdr:colOff>
      <xdr:row>70</xdr:row>
      <xdr:rowOff>0</xdr:rowOff>
    </xdr:from>
    <xdr:to>
      <xdr:col>2</xdr:col>
      <xdr:colOff>0</xdr:colOff>
      <xdr:row>76</xdr:row>
      <xdr:rowOff>0</xdr:rowOff>
    </xdr:to>
    <xdr:graphicFrame macro="">
      <xdr:nvGraphicFramePr>
        <xdr:cNvPr id="3087" name="Chart 5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5</xdr:col>
      <xdr:colOff>0</xdr:colOff>
      <xdr:row>70</xdr:row>
      <xdr:rowOff>0</xdr:rowOff>
    </xdr:from>
    <xdr:to>
      <xdr:col>7</xdr:col>
      <xdr:colOff>0</xdr:colOff>
      <xdr:row>76</xdr:row>
      <xdr:rowOff>0</xdr:rowOff>
    </xdr:to>
    <xdr:graphicFrame macro="">
      <xdr:nvGraphicFramePr>
        <xdr:cNvPr id="3088" name="Chart 5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0</xdr:col>
      <xdr:colOff>0</xdr:colOff>
      <xdr:row>79</xdr:row>
      <xdr:rowOff>0</xdr:rowOff>
    </xdr:from>
    <xdr:to>
      <xdr:col>2</xdr:col>
      <xdr:colOff>0</xdr:colOff>
      <xdr:row>85</xdr:row>
      <xdr:rowOff>0</xdr:rowOff>
    </xdr:to>
    <xdr:graphicFrame macro="">
      <xdr:nvGraphicFramePr>
        <xdr:cNvPr id="3089" name="Chart 5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5</xdr:col>
      <xdr:colOff>0</xdr:colOff>
      <xdr:row>79</xdr:row>
      <xdr:rowOff>0</xdr:rowOff>
    </xdr:from>
    <xdr:to>
      <xdr:col>7</xdr:col>
      <xdr:colOff>0</xdr:colOff>
      <xdr:row>85</xdr:row>
      <xdr:rowOff>0</xdr:rowOff>
    </xdr:to>
    <xdr:graphicFrame macro="">
      <xdr:nvGraphicFramePr>
        <xdr:cNvPr id="3090" name="Chart 5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0</xdr:col>
      <xdr:colOff>0</xdr:colOff>
      <xdr:row>88</xdr:row>
      <xdr:rowOff>0</xdr:rowOff>
    </xdr:from>
    <xdr:to>
      <xdr:col>2</xdr:col>
      <xdr:colOff>0</xdr:colOff>
      <xdr:row>94</xdr:row>
      <xdr:rowOff>0</xdr:rowOff>
    </xdr:to>
    <xdr:graphicFrame macro="">
      <xdr:nvGraphicFramePr>
        <xdr:cNvPr id="3091" name="Chart 6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5</xdr:col>
      <xdr:colOff>0</xdr:colOff>
      <xdr:row>88</xdr:row>
      <xdr:rowOff>0</xdr:rowOff>
    </xdr:from>
    <xdr:to>
      <xdr:col>7</xdr:col>
      <xdr:colOff>0</xdr:colOff>
      <xdr:row>94</xdr:row>
      <xdr:rowOff>0</xdr:rowOff>
    </xdr:to>
    <xdr:graphicFrame macro="">
      <xdr:nvGraphicFramePr>
        <xdr:cNvPr id="3092" name="Chart 6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0</xdr:col>
      <xdr:colOff>0</xdr:colOff>
      <xdr:row>98</xdr:row>
      <xdr:rowOff>0</xdr:rowOff>
    </xdr:from>
    <xdr:to>
      <xdr:col>2</xdr:col>
      <xdr:colOff>0</xdr:colOff>
      <xdr:row>104</xdr:row>
      <xdr:rowOff>0</xdr:rowOff>
    </xdr:to>
    <xdr:graphicFrame macro="">
      <xdr:nvGraphicFramePr>
        <xdr:cNvPr id="3093" name="Chart 6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5</xdr:col>
      <xdr:colOff>0</xdr:colOff>
      <xdr:row>98</xdr:row>
      <xdr:rowOff>0</xdr:rowOff>
    </xdr:from>
    <xdr:to>
      <xdr:col>7</xdr:col>
      <xdr:colOff>0</xdr:colOff>
      <xdr:row>104</xdr:row>
      <xdr:rowOff>0</xdr:rowOff>
    </xdr:to>
    <xdr:graphicFrame macro="">
      <xdr:nvGraphicFramePr>
        <xdr:cNvPr id="3094" name="Chart 6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0</xdr:col>
      <xdr:colOff>0</xdr:colOff>
      <xdr:row>107</xdr:row>
      <xdr:rowOff>0</xdr:rowOff>
    </xdr:from>
    <xdr:to>
      <xdr:col>2</xdr:col>
      <xdr:colOff>0</xdr:colOff>
      <xdr:row>113</xdr:row>
      <xdr:rowOff>0</xdr:rowOff>
    </xdr:to>
    <xdr:graphicFrame macro="">
      <xdr:nvGraphicFramePr>
        <xdr:cNvPr id="3095" name="Chart 6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5</xdr:col>
      <xdr:colOff>0</xdr:colOff>
      <xdr:row>107</xdr:row>
      <xdr:rowOff>0</xdr:rowOff>
    </xdr:from>
    <xdr:to>
      <xdr:col>7</xdr:col>
      <xdr:colOff>0</xdr:colOff>
      <xdr:row>113</xdr:row>
      <xdr:rowOff>0</xdr:rowOff>
    </xdr:to>
    <xdr:graphicFrame macro="">
      <xdr:nvGraphicFramePr>
        <xdr:cNvPr id="3096" name="Chart 6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0</xdr:col>
      <xdr:colOff>0</xdr:colOff>
      <xdr:row>116</xdr:row>
      <xdr:rowOff>0</xdr:rowOff>
    </xdr:from>
    <xdr:to>
      <xdr:col>2</xdr:col>
      <xdr:colOff>0</xdr:colOff>
      <xdr:row>122</xdr:row>
      <xdr:rowOff>0</xdr:rowOff>
    </xdr:to>
    <xdr:graphicFrame macro="">
      <xdr:nvGraphicFramePr>
        <xdr:cNvPr id="3097" name="Chart 6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5</xdr:col>
      <xdr:colOff>0</xdr:colOff>
      <xdr:row>116</xdr:row>
      <xdr:rowOff>0</xdr:rowOff>
    </xdr:from>
    <xdr:to>
      <xdr:col>7</xdr:col>
      <xdr:colOff>0</xdr:colOff>
      <xdr:row>122</xdr:row>
      <xdr:rowOff>0</xdr:rowOff>
    </xdr:to>
    <xdr:graphicFrame macro="">
      <xdr:nvGraphicFramePr>
        <xdr:cNvPr id="3098" name="Chart 6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0</xdr:col>
      <xdr:colOff>0</xdr:colOff>
      <xdr:row>125</xdr:row>
      <xdr:rowOff>0</xdr:rowOff>
    </xdr:from>
    <xdr:to>
      <xdr:col>2</xdr:col>
      <xdr:colOff>0</xdr:colOff>
      <xdr:row>131</xdr:row>
      <xdr:rowOff>0</xdr:rowOff>
    </xdr:to>
    <xdr:graphicFrame macro="">
      <xdr:nvGraphicFramePr>
        <xdr:cNvPr id="3099" name="Chart 6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5</xdr:col>
      <xdr:colOff>0</xdr:colOff>
      <xdr:row>125</xdr:row>
      <xdr:rowOff>0</xdr:rowOff>
    </xdr:from>
    <xdr:to>
      <xdr:col>7</xdr:col>
      <xdr:colOff>0</xdr:colOff>
      <xdr:row>131</xdr:row>
      <xdr:rowOff>0</xdr:rowOff>
    </xdr:to>
    <xdr:graphicFrame macro="">
      <xdr:nvGraphicFramePr>
        <xdr:cNvPr id="3100" name="Chart 6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0</xdr:col>
      <xdr:colOff>0</xdr:colOff>
      <xdr:row>134</xdr:row>
      <xdr:rowOff>0</xdr:rowOff>
    </xdr:from>
    <xdr:to>
      <xdr:col>2</xdr:col>
      <xdr:colOff>0</xdr:colOff>
      <xdr:row>140</xdr:row>
      <xdr:rowOff>0</xdr:rowOff>
    </xdr:to>
    <xdr:graphicFrame macro="">
      <xdr:nvGraphicFramePr>
        <xdr:cNvPr id="3101" name="Chart 7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5</xdr:col>
      <xdr:colOff>0</xdr:colOff>
      <xdr:row>134</xdr:row>
      <xdr:rowOff>0</xdr:rowOff>
    </xdr:from>
    <xdr:to>
      <xdr:col>7</xdr:col>
      <xdr:colOff>0</xdr:colOff>
      <xdr:row>140</xdr:row>
      <xdr:rowOff>0</xdr:rowOff>
    </xdr:to>
    <xdr:graphicFrame macro="">
      <xdr:nvGraphicFramePr>
        <xdr:cNvPr id="3102" name="Chart 7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0</xdr:col>
      <xdr:colOff>0</xdr:colOff>
      <xdr:row>143</xdr:row>
      <xdr:rowOff>0</xdr:rowOff>
    </xdr:from>
    <xdr:to>
      <xdr:col>2</xdr:col>
      <xdr:colOff>0</xdr:colOff>
      <xdr:row>149</xdr:row>
      <xdr:rowOff>0</xdr:rowOff>
    </xdr:to>
    <xdr:graphicFrame macro="">
      <xdr:nvGraphicFramePr>
        <xdr:cNvPr id="3103" name="Chart 7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5</xdr:col>
      <xdr:colOff>0</xdr:colOff>
      <xdr:row>143</xdr:row>
      <xdr:rowOff>0</xdr:rowOff>
    </xdr:from>
    <xdr:to>
      <xdr:col>7</xdr:col>
      <xdr:colOff>0</xdr:colOff>
      <xdr:row>149</xdr:row>
      <xdr:rowOff>0</xdr:rowOff>
    </xdr:to>
    <xdr:graphicFrame macro="">
      <xdr:nvGraphicFramePr>
        <xdr:cNvPr id="3104" name="Chart 7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0</xdr:col>
      <xdr:colOff>0</xdr:colOff>
      <xdr:row>152</xdr:row>
      <xdr:rowOff>0</xdr:rowOff>
    </xdr:from>
    <xdr:to>
      <xdr:col>2</xdr:col>
      <xdr:colOff>0</xdr:colOff>
      <xdr:row>158</xdr:row>
      <xdr:rowOff>0</xdr:rowOff>
    </xdr:to>
    <xdr:graphicFrame macro="">
      <xdr:nvGraphicFramePr>
        <xdr:cNvPr id="3105" name="Chart 7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5</xdr:col>
      <xdr:colOff>0</xdr:colOff>
      <xdr:row>152</xdr:row>
      <xdr:rowOff>0</xdr:rowOff>
    </xdr:from>
    <xdr:to>
      <xdr:col>7</xdr:col>
      <xdr:colOff>0</xdr:colOff>
      <xdr:row>158</xdr:row>
      <xdr:rowOff>0</xdr:rowOff>
    </xdr:to>
    <xdr:graphicFrame macro="">
      <xdr:nvGraphicFramePr>
        <xdr:cNvPr id="3106" name="Chart 7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0</xdr:col>
      <xdr:colOff>0</xdr:colOff>
      <xdr:row>161</xdr:row>
      <xdr:rowOff>0</xdr:rowOff>
    </xdr:from>
    <xdr:to>
      <xdr:col>2</xdr:col>
      <xdr:colOff>0</xdr:colOff>
      <xdr:row>167</xdr:row>
      <xdr:rowOff>0</xdr:rowOff>
    </xdr:to>
    <xdr:graphicFrame macro="">
      <xdr:nvGraphicFramePr>
        <xdr:cNvPr id="3107" name="Chart 7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5</xdr:col>
      <xdr:colOff>0</xdr:colOff>
      <xdr:row>161</xdr:row>
      <xdr:rowOff>0</xdr:rowOff>
    </xdr:from>
    <xdr:to>
      <xdr:col>7</xdr:col>
      <xdr:colOff>0</xdr:colOff>
      <xdr:row>167</xdr:row>
      <xdr:rowOff>0</xdr:rowOff>
    </xdr:to>
    <xdr:graphicFrame macro="">
      <xdr:nvGraphicFramePr>
        <xdr:cNvPr id="3108" name="Chart 7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0</xdr:col>
      <xdr:colOff>0</xdr:colOff>
      <xdr:row>170</xdr:row>
      <xdr:rowOff>0</xdr:rowOff>
    </xdr:from>
    <xdr:to>
      <xdr:col>2</xdr:col>
      <xdr:colOff>0</xdr:colOff>
      <xdr:row>176</xdr:row>
      <xdr:rowOff>0</xdr:rowOff>
    </xdr:to>
    <xdr:graphicFrame macro="">
      <xdr:nvGraphicFramePr>
        <xdr:cNvPr id="3109" name="Chart 7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5</xdr:col>
      <xdr:colOff>0</xdr:colOff>
      <xdr:row>170</xdr:row>
      <xdr:rowOff>0</xdr:rowOff>
    </xdr:from>
    <xdr:to>
      <xdr:col>7</xdr:col>
      <xdr:colOff>0</xdr:colOff>
      <xdr:row>176</xdr:row>
      <xdr:rowOff>0</xdr:rowOff>
    </xdr:to>
    <xdr:graphicFrame macro="">
      <xdr:nvGraphicFramePr>
        <xdr:cNvPr id="3110" name="Chart 7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0</xdr:col>
      <xdr:colOff>0</xdr:colOff>
      <xdr:row>179</xdr:row>
      <xdr:rowOff>0</xdr:rowOff>
    </xdr:from>
    <xdr:to>
      <xdr:col>2</xdr:col>
      <xdr:colOff>0</xdr:colOff>
      <xdr:row>185</xdr:row>
      <xdr:rowOff>0</xdr:rowOff>
    </xdr:to>
    <xdr:graphicFrame macro="">
      <xdr:nvGraphicFramePr>
        <xdr:cNvPr id="3111" name="Chart 8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5</xdr:col>
      <xdr:colOff>0</xdr:colOff>
      <xdr:row>179</xdr:row>
      <xdr:rowOff>0</xdr:rowOff>
    </xdr:from>
    <xdr:to>
      <xdr:col>7</xdr:col>
      <xdr:colOff>0</xdr:colOff>
      <xdr:row>185</xdr:row>
      <xdr:rowOff>0</xdr:rowOff>
    </xdr:to>
    <xdr:graphicFrame macro="">
      <xdr:nvGraphicFramePr>
        <xdr:cNvPr id="3112" name="Chart 8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9"/>
  <sheetViews>
    <sheetView tabSelected="1" workbookViewId="0">
      <pane xSplit="2" ySplit="5" topLeftCell="C6" activePane="bottomRight" state="frozen"/>
      <selection pane="topRight"/>
      <selection pane="bottomLeft"/>
      <selection pane="bottomRight" activeCell="A2" sqref="A2:A4"/>
    </sheetView>
  </sheetViews>
  <sheetFormatPr defaultRowHeight="15"/>
  <cols>
    <col min="1" max="1" width="5.140625" customWidth="1"/>
    <col min="2" max="2" width="60" bestFit="1" customWidth="1"/>
    <col min="5" max="5" width="10.7109375" customWidth="1"/>
    <col min="6" max="6" width="12" customWidth="1"/>
  </cols>
  <sheetData>
    <row r="1" spans="1:8" ht="30" customHeight="1">
      <c r="A1" s="248"/>
      <c r="B1" s="268" t="s">
        <v>250</v>
      </c>
      <c r="C1" s="252" t="s">
        <v>249</v>
      </c>
      <c r="D1" s="253"/>
      <c r="E1" s="256"/>
      <c r="F1" s="257"/>
      <c r="G1" s="257"/>
      <c r="H1" s="258"/>
    </row>
    <row r="2" spans="1:8">
      <c r="A2" s="272" t="s">
        <v>251</v>
      </c>
      <c r="B2" s="253" t="s">
        <v>2</v>
      </c>
      <c r="C2" s="254"/>
      <c r="D2" s="255"/>
      <c r="E2" s="259"/>
      <c r="F2" s="260"/>
      <c r="G2" s="260"/>
      <c r="H2" s="261"/>
    </row>
    <row r="3" spans="1:8">
      <c r="A3" s="273"/>
      <c r="B3" s="269"/>
      <c r="C3" s="262" t="s">
        <v>242</v>
      </c>
      <c r="D3" s="263" t="s">
        <v>241</v>
      </c>
      <c r="E3" s="264" t="s">
        <v>243</v>
      </c>
      <c r="F3" s="264" t="s">
        <v>244</v>
      </c>
      <c r="G3" s="264" t="s">
        <v>245</v>
      </c>
      <c r="H3" s="264" t="s">
        <v>246</v>
      </c>
    </row>
    <row r="4" spans="1:8">
      <c r="A4" s="274"/>
      <c r="B4" s="255"/>
      <c r="C4" s="262">
        <v>20</v>
      </c>
      <c r="D4" s="263">
        <v>30</v>
      </c>
      <c r="E4" s="265">
        <v>50</v>
      </c>
      <c r="F4" s="266">
        <f>SUM(C4:D4)</f>
        <v>50</v>
      </c>
      <c r="G4" s="267">
        <f>F4/E4</f>
        <v>1</v>
      </c>
      <c r="H4" s="264" t="str">
        <f>IF(G4&gt;=90%,"VIII",IF(G4&gt;=80%,"VII",IF(G4&gt;=70%,"VI",IF(G4&gt;=60%,"V",IF(G4&gt;=50%,"IV",IF(G4&gt;=40%,"III",IF(G4&gt;=30%,"II",IF(G4&gt;=0%,"I",""))))))))</f>
        <v>VIII</v>
      </c>
    </row>
    <row r="5" spans="1:8">
      <c r="A5" s="248">
        <v>1</v>
      </c>
      <c r="B5" s="270" t="s">
        <v>6</v>
      </c>
      <c r="C5" s="100">
        <v>19</v>
      </c>
      <c r="D5" s="248">
        <v>26</v>
      </c>
      <c r="E5" s="250">
        <v>50</v>
      </c>
      <c r="F5" s="251">
        <f>SUM(C5:D5)</f>
        <v>45</v>
      </c>
      <c r="G5" s="249">
        <f t="shared" ref="G5:G58" si="0">F5/E5</f>
        <v>0.9</v>
      </c>
      <c r="H5" s="248" t="str">
        <f t="shared" ref="H5:H58" si="1">IF(G5&gt;=90%,"VIII",IF(G5&gt;=80%,"VII",IF(G5&gt;=70%,"VI",IF(G5&gt;=60%,"V",IF(G5&gt;=50%,"IV",IF(G5&gt;=40%,"III",IF(G5&gt;=30%,"II",IF(G5&gt;=0%,"I",""))))))))</f>
        <v>VIII</v>
      </c>
    </row>
    <row r="6" spans="1:8">
      <c r="A6" s="248">
        <v>2</v>
      </c>
      <c r="B6" s="271" t="s">
        <v>9</v>
      </c>
      <c r="C6" s="99">
        <v>16</v>
      </c>
      <c r="D6" s="248">
        <v>14</v>
      </c>
      <c r="E6" s="250">
        <v>50</v>
      </c>
      <c r="F6" s="251">
        <f>SUM(C6:D6)</f>
        <v>30</v>
      </c>
      <c r="G6" s="249">
        <f t="shared" si="0"/>
        <v>0.6</v>
      </c>
      <c r="H6" s="248" t="str">
        <f t="shared" si="1"/>
        <v>V</v>
      </c>
    </row>
    <row r="7" spans="1:8">
      <c r="A7" s="248">
        <v>3</v>
      </c>
      <c r="B7" s="270" t="s">
        <v>11</v>
      </c>
      <c r="C7" s="100">
        <v>12</v>
      </c>
      <c r="D7" s="248">
        <v>18</v>
      </c>
      <c r="E7" s="250">
        <v>50</v>
      </c>
      <c r="F7" s="251">
        <f>SUM(C7:D7)</f>
        <v>30</v>
      </c>
      <c r="G7" s="249">
        <f t="shared" si="0"/>
        <v>0.6</v>
      </c>
      <c r="H7" s="248" t="str">
        <f t="shared" si="1"/>
        <v>V</v>
      </c>
    </row>
    <row r="8" spans="1:8">
      <c r="A8" s="248">
        <v>4</v>
      </c>
      <c r="B8" s="271" t="s">
        <v>13</v>
      </c>
      <c r="C8" s="99">
        <v>17</v>
      </c>
      <c r="D8" s="248">
        <v>30</v>
      </c>
      <c r="E8" s="250">
        <v>50</v>
      </c>
      <c r="F8" s="251">
        <f>SUM(C8:D8)</f>
        <v>47</v>
      </c>
      <c r="G8" s="249">
        <f t="shared" si="0"/>
        <v>0.94</v>
      </c>
      <c r="H8" s="248" t="str">
        <f t="shared" si="1"/>
        <v>VIII</v>
      </c>
    </row>
    <row r="9" spans="1:8">
      <c r="A9" s="248">
        <v>5</v>
      </c>
      <c r="B9" s="270" t="s">
        <v>14</v>
      </c>
      <c r="C9" s="100">
        <v>14</v>
      </c>
      <c r="D9" s="248">
        <v>25</v>
      </c>
      <c r="E9" s="250">
        <v>50</v>
      </c>
      <c r="F9" s="251">
        <f>SUM(C9:D9)</f>
        <v>39</v>
      </c>
      <c r="G9" s="249">
        <f t="shared" si="0"/>
        <v>0.78</v>
      </c>
      <c r="H9" s="248" t="str">
        <f t="shared" si="1"/>
        <v>VI</v>
      </c>
    </row>
    <row r="10" spans="1:8">
      <c r="A10" s="248">
        <v>6</v>
      </c>
      <c r="B10" s="271" t="s">
        <v>16</v>
      </c>
      <c r="C10" s="99">
        <v>10</v>
      </c>
      <c r="D10" s="248">
        <v>17</v>
      </c>
      <c r="E10" s="250">
        <v>50</v>
      </c>
      <c r="F10" s="251">
        <f>SUM(C10:D10)</f>
        <v>27</v>
      </c>
      <c r="G10" s="249">
        <f t="shared" si="0"/>
        <v>0.54</v>
      </c>
      <c r="H10" s="248" t="str">
        <f t="shared" si="1"/>
        <v>IV</v>
      </c>
    </row>
    <row r="11" spans="1:8">
      <c r="A11" s="248">
        <v>7</v>
      </c>
      <c r="B11" s="270" t="s">
        <v>18</v>
      </c>
      <c r="C11" s="100">
        <v>9</v>
      </c>
      <c r="D11" s="248">
        <v>5</v>
      </c>
      <c r="E11" s="250">
        <v>50</v>
      </c>
      <c r="F11" s="251">
        <f>SUM(C11:D11)</f>
        <v>14</v>
      </c>
      <c r="G11" s="249">
        <f t="shared" si="0"/>
        <v>0.28000000000000003</v>
      </c>
      <c r="H11" s="248" t="str">
        <f t="shared" si="1"/>
        <v>I</v>
      </c>
    </row>
    <row r="12" spans="1:8">
      <c r="A12" s="248">
        <v>8</v>
      </c>
      <c r="B12" s="271" t="s">
        <v>20</v>
      </c>
      <c r="C12" s="99">
        <v>7</v>
      </c>
      <c r="D12" s="248">
        <v>7</v>
      </c>
      <c r="E12" s="250">
        <v>50</v>
      </c>
      <c r="F12" s="251">
        <f>SUM(C12:D12)</f>
        <v>14</v>
      </c>
      <c r="G12" s="249">
        <f t="shared" si="0"/>
        <v>0.28000000000000003</v>
      </c>
      <c r="H12" s="248" t="str">
        <f t="shared" si="1"/>
        <v>I</v>
      </c>
    </row>
    <row r="13" spans="1:8">
      <c r="A13" s="248">
        <v>9</v>
      </c>
      <c r="B13" s="270" t="s">
        <v>22</v>
      </c>
      <c r="C13" s="100">
        <v>12</v>
      </c>
      <c r="D13" s="248">
        <v>23</v>
      </c>
      <c r="E13" s="250">
        <v>50</v>
      </c>
      <c r="F13" s="251">
        <f>SUM(C13:D13)</f>
        <v>35</v>
      </c>
      <c r="G13" s="249">
        <f t="shared" si="0"/>
        <v>0.7</v>
      </c>
      <c r="H13" s="248" t="str">
        <f t="shared" si="1"/>
        <v>VI</v>
      </c>
    </row>
    <row r="14" spans="1:8">
      <c r="A14" s="248">
        <v>10</v>
      </c>
      <c r="B14" s="271" t="s">
        <v>23</v>
      </c>
      <c r="C14" s="99">
        <v>19</v>
      </c>
      <c r="D14" s="248">
        <v>21</v>
      </c>
      <c r="E14" s="250">
        <v>50</v>
      </c>
      <c r="F14" s="251">
        <f>SUM(C14:D14)</f>
        <v>40</v>
      </c>
      <c r="G14" s="249">
        <f t="shared" si="0"/>
        <v>0.8</v>
      </c>
      <c r="H14" s="248" t="str">
        <f t="shared" si="1"/>
        <v>VII</v>
      </c>
    </row>
    <row r="15" spans="1:8">
      <c r="A15" s="248">
        <v>11</v>
      </c>
      <c r="B15" s="270" t="s">
        <v>24</v>
      </c>
      <c r="C15" s="100">
        <v>13</v>
      </c>
      <c r="D15" s="248">
        <v>28</v>
      </c>
      <c r="E15" s="250">
        <v>50</v>
      </c>
      <c r="F15" s="251">
        <f>SUM(C15:D15)</f>
        <v>41</v>
      </c>
      <c r="G15" s="249">
        <f t="shared" si="0"/>
        <v>0.82</v>
      </c>
      <c r="H15" s="248" t="str">
        <f t="shared" si="1"/>
        <v>VII</v>
      </c>
    </row>
    <row r="16" spans="1:8">
      <c r="A16" s="248">
        <v>12</v>
      </c>
      <c r="B16" s="271" t="s">
        <v>25</v>
      </c>
      <c r="C16" s="99">
        <v>8</v>
      </c>
      <c r="D16" s="248">
        <v>1</v>
      </c>
      <c r="E16" s="250">
        <v>50</v>
      </c>
      <c r="F16" s="251">
        <f>SUM(C16:D16)</f>
        <v>9</v>
      </c>
      <c r="G16" s="249">
        <f t="shared" si="0"/>
        <v>0.18</v>
      </c>
      <c r="H16" s="248" t="str">
        <f t="shared" si="1"/>
        <v>I</v>
      </c>
    </row>
    <row r="17" spans="1:8">
      <c r="A17" s="248">
        <v>13</v>
      </c>
      <c r="B17" s="270" t="s">
        <v>26</v>
      </c>
      <c r="C17" s="100">
        <v>13</v>
      </c>
      <c r="D17" s="248">
        <v>4</v>
      </c>
      <c r="E17" s="250">
        <v>50</v>
      </c>
      <c r="F17" s="251">
        <f>SUM(C17:D17)</f>
        <v>17</v>
      </c>
      <c r="G17" s="249">
        <f t="shared" si="0"/>
        <v>0.34</v>
      </c>
      <c r="H17" s="248" t="str">
        <f t="shared" si="1"/>
        <v>II</v>
      </c>
    </row>
    <row r="18" spans="1:8">
      <c r="A18" s="248">
        <v>14</v>
      </c>
      <c r="B18" s="271" t="s">
        <v>27</v>
      </c>
      <c r="C18" s="99">
        <v>9</v>
      </c>
      <c r="D18" s="248">
        <v>4</v>
      </c>
      <c r="E18" s="250">
        <v>50</v>
      </c>
      <c r="F18" s="251">
        <f>SUM(C18:D18)</f>
        <v>13</v>
      </c>
      <c r="G18" s="249">
        <f t="shared" si="0"/>
        <v>0.26</v>
      </c>
      <c r="H18" s="248" t="str">
        <f t="shared" si="1"/>
        <v>I</v>
      </c>
    </row>
    <row r="19" spans="1:8">
      <c r="A19" s="248">
        <v>15</v>
      </c>
      <c r="B19" s="270" t="s">
        <v>28</v>
      </c>
      <c r="C19" s="100">
        <v>15</v>
      </c>
      <c r="D19" s="248">
        <v>30</v>
      </c>
      <c r="E19" s="250">
        <v>50</v>
      </c>
      <c r="F19" s="251">
        <f>SUM(C19:D19)</f>
        <v>45</v>
      </c>
      <c r="G19" s="249">
        <f t="shared" si="0"/>
        <v>0.9</v>
      </c>
      <c r="H19" s="248" t="str">
        <f t="shared" si="1"/>
        <v>VIII</v>
      </c>
    </row>
    <row r="20" spans="1:8">
      <c r="A20" s="248">
        <v>16</v>
      </c>
      <c r="B20" s="271" t="s">
        <v>29</v>
      </c>
      <c r="C20" s="99">
        <v>13</v>
      </c>
      <c r="D20" s="248">
        <v>28</v>
      </c>
      <c r="E20" s="250">
        <v>50</v>
      </c>
      <c r="F20" s="251">
        <f>SUM(C20:D20)</f>
        <v>41</v>
      </c>
      <c r="G20" s="249">
        <f t="shared" si="0"/>
        <v>0.82</v>
      </c>
      <c r="H20" s="248" t="str">
        <f t="shared" si="1"/>
        <v>VII</v>
      </c>
    </row>
    <row r="21" spans="1:8">
      <c r="A21" s="248">
        <v>17</v>
      </c>
      <c r="B21" s="270" t="s">
        <v>30</v>
      </c>
      <c r="C21" s="100">
        <v>13</v>
      </c>
      <c r="D21" s="248">
        <v>23</v>
      </c>
      <c r="E21" s="250">
        <v>50</v>
      </c>
      <c r="F21" s="251">
        <f>SUM(C21:D21)</f>
        <v>36</v>
      </c>
      <c r="G21" s="249">
        <f t="shared" si="0"/>
        <v>0.72</v>
      </c>
      <c r="H21" s="248" t="str">
        <f t="shared" si="1"/>
        <v>VI</v>
      </c>
    </row>
    <row r="22" spans="1:8">
      <c r="A22" s="248">
        <v>18</v>
      </c>
      <c r="B22" s="271" t="s">
        <v>31</v>
      </c>
      <c r="C22" s="99">
        <v>15</v>
      </c>
      <c r="D22" s="248">
        <v>20</v>
      </c>
      <c r="E22" s="250">
        <v>50</v>
      </c>
      <c r="F22" s="251">
        <f>SUM(C22:D22)</f>
        <v>35</v>
      </c>
      <c r="G22" s="249">
        <f t="shared" si="0"/>
        <v>0.7</v>
      </c>
      <c r="H22" s="248" t="str">
        <f t="shared" si="1"/>
        <v>VI</v>
      </c>
    </row>
    <row r="23" spans="1:8">
      <c r="A23" s="248">
        <v>19</v>
      </c>
      <c r="B23" s="270" t="s">
        <v>32</v>
      </c>
      <c r="C23" s="100">
        <v>11</v>
      </c>
      <c r="D23" s="248">
        <v>18</v>
      </c>
      <c r="E23" s="250">
        <v>50</v>
      </c>
      <c r="F23" s="251">
        <f>SUM(C23:D23)</f>
        <v>29</v>
      </c>
      <c r="G23" s="249">
        <f t="shared" si="0"/>
        <v>0.57999999999999996</v>
      </c>
      <c r="H23" s="248" t="str">
        <f t="shared" si="1"/>
        <v>IV</v>
      </c>
    </row>
    <row r="24" spans="1:8">
      <c r="A24" s="248">
        <v>20</v>
      </c>
      <c r="B24" s="271" t="s">
        <v>33</v>
      </c>
      <c r="C24" s="99">
        <v>8</v>
      </c>
      <c r="D24" s="248">
        <v>15</v>
      </c>
      <c r="E24" s="250">
        <v>50</v>
      </c>
      <c r="F24" s="251">
        <f>SUM(C24:D24)</f>
        <v>23</v>
      </c>
      <c r="G24" s="249">
        <f t="shared" si="0"/>
        <v>0.46</v>
      </c>
      <c r="H24" s="248" t="str">
        <f t="shared" si="1"/>
        <v>III</v>
      </c>
    </row>
    <row r="25" spans="1:8">
      <c r="A25" s="248">
        <v>21</v>
      </c>
      <c r="B25" s="270" t="s">
        <v>34</v>
      </c>
      <c r="C25" s="100">
        <v>10</v>
      </c>
      <c r="D25" s="248">
        <v>13</v>
      </c>
      <c r="E25" s="250">
        <v>50</v>
      </c>
      <c r="F25" s="251">
        <f>SUM(C25:D25)</f>
        <v>23</v>
      </c>
      <c r="G25" s="249">
        <f t="shared" si="0"/>
        <v>0.46</v>
      </c>
      <c r="H25" s="248" t="str">
        <f t="shared" si="1"/>
        <v>III</v>
      </c>
    </row>
    <row r="26" spans="1:8">
      <c r="A26" s="248">
        <v>22</v>
      </c>
      <c r="B26" s="271" t="s">
        <v>35</v>
      </c>
      <c r="C26" s="99">
        <v>11</v>
      </c>
      <c r="D26" s="248">
        <v>7</v>
      </c>
      <c r="E26" s="250">
        <v>50</v>
      </c>
      <c r="F26" s="251">
        <f>SUM(C26:D26)</f>
        <v>18</v>
      </c>
      <c r="G26" s="249">
        <f t="shared" si="0"/>
        <v>0.36</v>
      </c>
      <c r="H26" s="248" t="str">
        <f t="shared" si="1"/>
        <v>II</v>
      </c>
    </row>
    <row r="27" spans="1:8">
      <c r="A27" s="248">
        <v>23</v>
      </c>
      <c r="B27" s="270" t="s">
        <v>36</v>
      </c>
      <c r="C27" s="100">
        <v>11</v>
      </c>
      <c r="D27" s="248">
        <v>23</v>
      </c>
      <c r="E27" s="250">
        <v>50</v>
      </c>
      <c r="F27" s="251">
        <f>SUM(C27:D27)</f>
        <v>34</v>
      </c>
      <c r="G27" s="249">
        <f t="shared" si="0"/>
        <v>0.68</v>
      </c>
      <c r="H27" s="248" t="str">
        <f t="shared" si="1"/>
        <v>V</v>
      </c>
    </row>
    <row r="28" spans="1:8">
      <c r="A28" s="248">
        <v>24</v>
      </c>
      <c r="B28" s="271" t="s">
        <v>37</v>
      </c>
      <c r="C28" s="99">
        <v>3</v>
      </c>
      <c r="D28" s="248">
        <v>14</v>
      </c>
      <c r="E28" s="250">
        <v>50</v>
      </c>
      <c r="F28" s="251">
        <f>SUM(C28:D28)</f>
        <v>17</v>
      </c>
      <c r="G28" s="249">
        <f t="shared" si="0"/>
        <v>0.34</v>
      </c>
      <c r="H28" s="248" t="str">
        <f t="shared" si="1"/>
        <v>II</v>
      </c>
    </row>
    <row r="29" spans="1:8">
      <c r="A29" s="248">
        <v>25</v>
      </c>
      <c r="B29" s="270" t="s">
        <v>39</v>
      </c>
      <c r="C29" s="100">
        <v>17</v>
      </c>
      <c r="D29" s="248">
        <v>27</v>
      </c>
      <c r="E29" s="250">
        <v>50</v>
      </c>
      <c r="F29" s="251">
        <f>SUM(C29:D29)</f>
        <v>44</v>
      </c>
      <c r="G29" s="249">
        <f t="shared" si="0"/>
        <v>0.88</v>
      </c>
      <c r="H29" s="248" t="str">
        <f t="shared" si="1"/>
        <v>VII</v>
      </c>
    </row>
    <row r="30" spans="1:8">
      <c r="A30" s="248">
        <v>26</v>
      </c>
      <c r="B30" s="271" t="s">
        <v>40</v>
      </c>
      <c r="C30" s="99">
        <v>12</v>
      </c>
      <c r="D30" s="248">
        <v>8</v>
      </c>
      <c r="E30" s="250">
        <v>50</v>
      </c>
      <c r="F30" s="251">
        <f>SUM(C30:D30)</f>
        <v>20</v>
      </c>
      <c r="G30" s="249">
        <f t="shared" si="0"/>
        <v>0.4</v>
      </c>
      <c r="H30" s="248" t="str">
        <f t="shared" si="1"/>
        <v>III</v>
      </c>
    </row>
    <row r="31" spans="1:8">
      <c r="A31" s="248">
        <v>27</v>
      </c>
      <c r="B31" s="270" t="s">
        <v>41</v>
      </c>
      <c r="C31" s="100">
        <v>13</v>
      </c>
      <c r="D31" s="248">
        <v>20</v>
      </c>
      <c r="E31" s="250">
        <v>50</v>
      </c>
      <c r="F31" s="251">
        <f>SUM(C31:D31)</f>
        <v>33</v>
      </c>
      <c r="G31" s="249">
        <f t="shared" si="0"/>
        <v>0.66</v>
      </c>
      <c r="H31" s="248" t="str">
        <f t="shared" si="1"/>
        <v>V</v>
      </c>
    </row>
    <row r="32" spans="1:8">
      <c r="A32" s="248">
        <v>28</v>
      </c>
      <c r="B32" s="271" t="s">
        <v>42</v>
      </c>
      <c r="C32" s="99">
        <v>10</v>
      </c>
      <c r="D32" s="248">
        <v>13</v>
      </c>
      <c r="E32" s="250">
        <v>50</v>
      </c>
      <c r="F32" s="251">
        <f>SUM(C32:D32)</f>
        <v>23</v>
      </c>
      <c r="G32" s="249">
        <f t="shared" si="0"/>
        <v>0.46</v>
      </c>
      <c r="H32" s="248" t="str">
        <f t="shared" si="1"/>
        <v>III</v>
      </c>
    </row>
    <row r="33" spans="1:8">
      <c r="A33" s="248">
        <v>29</v>
      </c>
      <c r="B33" s="270" t="s">
        <v>43</v>
      </c>
      <c r="C33" s="100">
        <v>6</v>
      </c>
      <c r="D33" s="248">
        <v>1</v>
      </c>
      <c r="E33" s="250">
        <v>50</v>
      </c>
      <c r="F33" s="251">
        <f>SUM(C33:D33)</f>
        <v>7</v>
      </c>
      <c r="G33" s="249">
        <f t="shared" si="0"/>
        <v>0.14000000000000001</v>
      </c>
      <c r="H33" s="248" t="str">
        <f t="shared" si="1"/>
        <v>I</v>
      </c>
    </row>
    <row r="34" spans="1:8">
      <c r="A34" s="248">
        <v>30</v>
      </c>
      <c r="B34" s="271" t="s">
        <v>44</v>
      </c>
      <c r="C34" s="99">
        <v>12</v>
      </c>
      <c r="D34" s="248">
        <v>13</v>
      </c>
      <c r="E34" s="250">
        <v>50</v>
      </c>
      <c r="F34" s="251">
        <f>SUM(C34:D34)</f>
        <v>25</v>
      </c>
      <c r="G34" s="249">
        <f t="shared" si="0"/>
        <v>0.5</v>
      </c>
      <c r="H34" s="248" t="str">
        <f t="shared" si="1"/>
        <v>IV</v>
      </c>
    </row>
    <row r="35" spans="1:8">
      <c r="A35" s="248">
        <v>31</v>
      </c>
      <c r="B35" s="270" t="s">
        <v>45</v>
      </c>
      <c r="C35" s="100">
        <v>17</v>
      </c>
      <c r="D35" s="248">
        <v>30</v>
      </c>
      <c r="E35" s="250">
        <v>50</v>
      </c>
      <c r="F35" s="251">
        <f>SUM(C35:D35)</f>
        <v>47</v>
      </c>
      <c r="G35" s="249">
        <f t="shared" si="0"/>
        <v>0.94</v>
      </c>
      <c r="H35" s="248" t="str">
        <f t="shared" si="1"/>
        <v>VIII</v>
      </c>
    </row>
    <row r="36" spans="1:8">
      <c r="A36" s="248">
        <v>32</v>
      </c>
      <c r="B36" s="271" t="s">
        <v>46</v>
      </c>
      <c r="C36" s="99">
        <v>19</v>
      </c>
      <c r="D36" s="248">
        <v>30</v>
      </c>
      <c r="E36" s="250">
        <v>50</v>
      </c>
      <c r="F36" s="251">
        <f>SUM(C36:D36)</f>
        <v>49</v>
      </c>
      <c r="G36" s="249">
        <f t="shared" si="0"/>
        <v>0.98</v>
      </c>
      <c r="H36" s="248" t="str">
        <f t="shared" si="1"/>
        <v>VIII</v>
      </c>
    </row>
    <row r="37" spans="1:8">
      <c r="A37" s="248">
        <v>33</v>
      </c>
      <c r="B37" s="270" t="s">
        <v>47</v>
      </c>
      <c r="C37" s="100">
        <v>19</v>
      </c>
      <c r="D37" s="248">
        <v>30</v>
      </c>
      <c r="E37" s="250">
        <v>50</v>
      </c>
      <c r="F37" s="251">
        <f>SUM(C37:D37)</f>
        <v>49</v>
      </c>
      <c r="G37" s="249">
        <f t="shared" si="0"/>
        <v>0.98</v>
      </c>
      <c r="H37" s="248" t="str">
        <f t="shared" si="1"/>
        <v>VIII</v>
      </c>
    </row>
    <row r="38" spans="1:8">
      <c r="A38" s="248">
        <v>34</v>
      </c>
      <c r="B38" s="271" t="s">
        <v>48</v>
      </c>
      <c r="C38" s="99">
        <v>11</v>
      </c>
      <c r="D38" s="248">
        <v>30</v>
      </c>
      <c r="E38" s="250">
        <v>50</v>
      </c>
      <c r="F38" s="251">
        <f>SUM(C38:D38)</f>
        <v>41</v>
      </c>
      <c r="G38" s="249">
        <f t="shared" si="0"/>
        <v>0.82</v>
      </c>
      <c r="H38" s="248" t="str">
        <f t="shared" si="1"/>
        <v>VII</v>
      </c>
    </row>
    <row r="39" spans="1:8">
      <c r="A39" s="248">
        <v>35</v>
      </c>
      <c r="B39" s="270" t="s">
        <v>49</v>
      </c>
      <c r="C39" s="100">
        <v>12</v>
      </c>
      <c r="D39" s="248">
        <v>26</v>
      </c>
      <c r="E39" s="250">
        <v>50</v>
      </c>
      <c r="F39" s="251">
        <f>SUM(C39:D39)</f>
        <v>38</v>
      </c>
      <c r="G39" s="249">
        <f t="shared" si="0"/>
        <v>0.76</v>
      </c>
      <c r="H39" s="248" t="str">
        <f t="shared" si="1"/>
        <v>VI</v>
      </c>
    </row>
    <row r="40" spans="1:8">
      <c r="A40" s="248">
        <v>36</v>
      </c>
      <c r="B40" s="271" t="s">
        <v>50</v>
      </c>
      <c r="C40" s="99">
        <v>14</v>
      </c>
      <c r="D40" s="248">
        <v>24</v>
      </c>
      <c r="E40" s="250">
        <v>50</v>
      </c>
      <c r="F40" s="251">
        <f>SUM(C40:D40)</f>
        <v>38</v>
      </c>
      <c r="G40" s="249">
        <f t="shared" si="0"/>
        <v>0.76</v>
      </c>
      <c r="H40" s="248" t="str">
        <f t="shared" si="1"/>
        <v>VI</v>
      </c>
    </row>
    <row r="41" spans="1:8">
      <c r="A41" s="248">
        <v>37</v>
      </c>
      <c r="B41" s="270" t="s">
        <v>51</v>
      </c>
      <c r="C41" s="100">
        <v>12</v>
      </c>
      <c r="D41" s="248">
        <v>14</v>
      </c>
      <c r="E41" s="250">
        <v>50</v>
      </c>
      <c r="F41" s="251">
        <f>SUM(C41:D41)</f>
        <v>26</v>
      </c>
      <c r="G41" s="249">
        <f t="shared" si="0"/>
        <v>0.52</v>
      </c>
      <c r="H41" s="248" t="str">
        <f t="shared" si="1"/>
        <v>IV</v>
      </c>
    </row>
    <row r="42" spans="1:8">
      <c r="A42" s="248">
        <v>38</v>
      </c>
      <c r="B42" s="271" t="s">
        <v>52</v>
      </c>
      <c r="C42" s="99">
        <v>15</v>
      </c>
      <c r="D42" s="248">
        <v>24</v>
      </c>
      <c r="E42" s="250">
        <v>50</v>
      </c>
      <c r="F42" s="251">
        <f>SUM(C42:D42)</f>
        <v>39</v>
      </c>
      <c r="G42" s="249">
        <f t="shared" si="0"/>
        <v>0.78</v>
      </c>
      <c r="H42" s="248" t="str">
        <f t="shared" si="1"/>
        <v>VI</v>
      </c>
    </row>
    <row r="43" spans="1:8">
      <c r="A43" s="248">
        <v>39</v>
      </c>
      <c r="B43" s="270" t="s">
        <v>53</v>
      </c>
      <c r="C43" s="100">
        <v>9</v>
      </c>
      <c r="D43" s="248">
        <v>9</v>
      </c>
      <c r="E43" s="250">
        <v>50</v>
      </c>
      <c r="F43" s="251">
        <f>SUM(C43:D43)</f>
        <v>18</v>
      </c>
      <c r="G43" s="249">
        <f t="shared" si="0"/>
        <v>0.36</v>
      </c>
      <c r="H43" s="248" t="str">
        <f t="shared" si="1"/>
        <v>II</v>
      </c>
    </row>
    <row r="44" spans="1:8">
      <c r="A44" s="248">
        <v>40</v>
      </c>
      <c r="B44" s="271" t="s">
        <v>54</v>
      </c>
      <c r="C44" s="99">
        <v>18</v>
      </c>
      <c r="D44" s="248">
        <v>27</v>
      </c>
      <c r="E44" s="250">
        <v>50</v>
      </c>
      <c r="F44" s="251">
        <f>SUM(C44:D44)</f>
        <v>45</v>
      </c>
      <c r="G44" s="249">
        <f t="shared" si="0"/>
        <v>0.9</v>
      </c>
      <c r="H44" s="248" t="str">
        <f t="shared" si="1"/>
        <v>VIII</v>
      </c>
    </row>
    <row r="45" spans="1:8">
      <c r="A45" s="248">
        <v>41</v>
      </c>
      <c r="B45" s="270" t="s">
        <v>55</v>
      </c>
      <c r="C45" s="100">
        <v>12</v>
      </c>
      <c r="D45" s="248">
        <v>11</v>
      </c>
      <c r="E45" s="250">
        <v>50</v>
      </c>
      <c r="F45" s="251">
        <f>SUM(C45:D45)</f>
        <v>23</v>
      </c>
      <c r="G45" s="249">
        <f t="shared" si="0"/>
        <v>0.46</v>
      </c>
      <c r="H45" s="248" t="str">
        <f t="shared" si="1"/>
        <v>III</v>
      </c>
    </row>
    <row r="46" spans="1:8">
      <c r="A46" s="248">
        <v>42</v>
      </c>
      <c r="B46" s="271" t="s">
        <v>56</v>
      </c>
      <c r="C46" s="99">
        <v>17</v>
      </c>
      <c r="D46" s="248">
        <v>30</v>
      </c>
      <c r="E46" s="250">
        <v>50</v>
      </c>
      <c r="F46" s="251">
        <f>SUM(C46:D46)</f>
        <v>47</v>
      </c>
      <c r="G46" s="249">
        <f t="shared" si="0"/>
        <v>0.94</v>
      </c>
      <c r="H46" s="248" t="str">
        <f t="shared" si="1"/>
        <v>VIII</v>
      </c>
    </row>
    <row r="47" spans="1:8">
      <c r="A47" s="248">
        <v>43</v>
      </c>
      <c r="B47" s="270" t="s">
        <v>57</v>
      </c>
      <c r="C47" s="100">
        <v>18</v>
      </c>
      <c r="D47" s="248">
        <v>30</v>
      </c>
      <c r="E47" s="250">
        <v>50</v>
      </c>
      <c r="F47" s="251">
        <f>SUM(C47:D47)</f>
        <v>48</v>
      </c>
      <c r="G47" s="249">
        <f t="shared" si="0"/>
        <v>0.96</v>
      </c>
      <c r="H47" s="248" t="str">
        <f t="shared" si="1"/>
        <v>VIII</v>
      </c>
    </row>
    <row r="48" spans="1:8">
      <c r="A48" s="248">
        <v>44</v>
      </c>
      <c r="B48" s="271" t="s">
        <v>58</v>
      </c>
      <c r="C48" s="99">
        <v>18</v>
      </c>
      <c r="D48" s="248">
        <v>30</v>
      </c>
      <c r="E48" s="250">
        <v>50</v>
      </c>
      <c r="F48" s="251">
        <f>SUM(C48:D48)</f>
        <v>48</v>
      </c>
      <c r="G48" s="249">
        <f t="shared" si="0"/>
        <v>0.96</v>
      </c>
      <c r="H48" s="248" t="str">
        <f t="shared" si="1"/>
        <v>VIII</v>
      </c>
    </row>
    <row r="49" spans="1:8">
      <c r="A49" s="248">
        <v>45</v>
      </c>
      <c r="B49" s="270" t="s">
        <v>59</v>
      </c>
      <c r="C49" s="100">
        <v>14</v>
      </c>
      <c r="D49" s="248">
        <v>25</v>
      </c>
      <c r="E49" s="250">
        <v>50</v>
      </c>
      <c r="F49" s="251">
        <f>SUM(C49:D49)</f>
        <v>39</v>
      </c>
      <c r="G49" s="249">
        <f t="shared" si="0"/>
        <v>0.78</v>
      </c>
      <c r="H49" s="248" t="str">
        <f t="shared" si="1"/>
        <v>VI</v>
      </c>
    </row>
    <row r="50" spans="1:8">
      <c r="A50" s="248">
        <v>46</v>
      </c>
      <c r="B50" s="271" t="s">
        <v>60</v>
      </c>
      <c r="C50" s="99">
        <v>13</v>
      </c>
      <c r="D50" s="248">
        <v>8</v>
      </c>
      <c r="E50" s="250">
        <v>50</v>
      </c>
      <c r="F50" s="251">
        <f>SUM(C50:D50)</f>
        <v>21</v>
      </c>
      <c r="G50" s="249">
        <f t="shared" si="0"/>
        <v>0.42</v>
      </c>
      <c r="H50" s="248" t="str">
        <f t="shared" si="1"/>
        <v>III</v>
      </c>
    </row>
    <row r="51" spans="1:8">
      <c r="A51" s="248">
        <v>47</v>
      </c>
      <c r="B51" s="270" t="s">
        <v>61</v>
      </c>
      <c r="C51" s="100">
        <v>6</v>
      </c>
      <c r="D51" s="248">
        <v>10</v>
      </c>
      <c r="E51" s="250">
        <v>50</v>
      </c>
      <c r="F51" s="251">
        <f>SUM(C51:D51)</f>
        <v>16</v>
      </c>
      <c r="G51" s="249">
        <f t="shared" si="0"/>
        <v>0.32</v>
      </c>
      <c r="H51" s="248" t="str">
        <f t="shared" si="1"/>
        <v>II</v>
      </c>
    </row>
    <row r="52" spans="1:8">
      <c r="A52" s="248">
        <v>48</v>
      </c>
      <c r="B52" s="271" t="s">
        <v>62</v>
      </c>
      <c r="C52" s="99">
        <v>11</v>
      </c>
      <c r="D52" s="248">
        <v>5</v>
      </c>
      <c r="E52" s="250">
        <v>50</v>
      </c>
      <c r="F52" s="251">
        <f>SUM(C52:D52)</f>
        <v>16</v>
      </c>
      <c r="G52" s="249">
        <f t="shared" si="0"/>
        <v>0.32</v>
      </c>
      <c r="H52" s="248" t="str">
        <f t="shared" si="1"/>
        <v>II</v>
      </c>
    </row>
    <row r="53" spans="1:8">
      <c r="A53" s="248">
        <v>49</v>
      </c>
      <c r="B53" s="270" t="s">
        <v>63</v>
      </c>
      <c r="C53" s="100">
        <v>14</v>
      </c>
      <c r="D53" s="248">
        <v>26</v>
      </c>
      <c r="E53" s="250">
        <v>50</v>
      </c>
      <c r="F53" s="251">
        <f>SUM(C53:D53)</f>
        <v>40</v>
      </c>
      <c r="G53" s="249">
        <f t="shared" si="0"/>
        <v>0.8</v>
      </c>
      <c r="H53" s="248" t="str">
        <f t="shared" si="1"/>
        <v>VII</v>
      </c>
    </row>
    <row r="54" spans="1:8">
      <c r="A54" s="248">
        <v>50</v>
      </c>
      <c r="B54" s="271" t="s">
        <v>64</v>
      </c>
      <c r="C54" s="99">
        <v>12</v>
      </c>
      <c r="D54" s="248">
        <v>18</v>
      </c>
      <c r="E54" s="250">
        <v>50</v>
      </c>
      <c r="F54" s="251">
        <f>SUM(C54:D54)</f>
        <v>30</v>
      </c>
      <c r="G54" s="249">
        <f t="shared" si="0"/>
        <v>0.6</v>
      </c>
      <c r="H54" s="248" t="str">
        <f t="shared" si="1"/>
        <v>V</v>
      </c>
    </row>
    <row r="55" spans="1:8">
      <c r="A55" s="248">
        <v>51</v>
      </c>
      <c r="B55" s="270" t="s">
        <v>65</v>
      </c>
      <c r="C55" s="100">
        <v>10</v>
      </c>
      <c r="D55" s="248">
        <v>8</v>
      </c>
      <c r="E55" s="250">
        <v>50</v>
      </c>
      <c r="F55" s="251">
        <f>SUM(C55:D55)</f>
        <v>18</v>
      </c>
      <c r="G55" s="249">
        <f t="shared" si="0"/>
        <v>0.36</v>
      </c>
      <c r="H55" s="248" t="str">
        <f t="shared" si="1"/>
        <v>II</v>
      </c>
    </row>
    <row r="56" spans="1:8">
      <c r="A56" s="248">
        <v>52</v>
      </c>
      <c r="B56" s="271" t="s">
        <v>66</v>
      </c>
      <c r="C56" s="99">
        <v>5</v>
      </c>
      <c r="D56" s="248">
        <v>7</v>
      </c>
      <c r="E56" s="250">
        <v>50</v>
      </c>
      <c r="F56" s="251">
        <f>SUM(C56:D56)</f>
        <v>12</v>
      </c>
      <c r="G56" s="249">
        <f t="shared" si="0"/>
        <v>0.24</v>
      </c>
      <c r="H56" s="248" t="str">
        <f t="shared" si="1"/>
        <v>I</v>
      </c>
    </row>
    <row r="57" spans="1:8">
      <c r="A57" s="248">
        <v>53</v>
      </c>
      <c r="B57" s="270" t="s">
        <v>67</v>
      </c>
      <c r="C57" s="100">
        <v>13</v>
      </c>
      <c r="D57" s="248">
        <v>7</v>
      </c>
      <c r="E57" s="250">
        <v>50</v>
      </c>
      <c r="F57" s="251">
        <f>SUM(C57:D57)</f>
        <v>20</v>
      </c>
      <c r="G57" s="249">
        <f t="shared" si="0"/>
        <v>0.4</v>
      </c>
      <c r="H57" s="248" t="str">
        <f t="shared" si="1"/>
        <v>III</v>
      </c>
    </row>
    <row r="58" spans="1:8">
      <c r="A58" s="248">
        <v>54</v>
      </c>
      <c r="B58" s="271" t="s">
        <v>68</v>
      </c>
      <c r="C58" s="99">
        <v>12</v>
      </c>
      <c r="D58" s="248">
        <v>15</v>
      </c>
      <c r="E58" s="250">
        <v>50</v>
      </c>
      <c r="F58" s="251">
        <f>SUM(C58:D58)</f>
        <v>27</v>
      </c>
      <c r="G58" s="249">
        <f t="shared" si="0"/>
        <v>0.54</v>
      </c>
      <c r="H58" s="248" t="str">
        <f t="shared" si="1"/>
        <v>IV</v>
      </c>
    </row>
    <row r="59" spans="1:8">
      <c r="A59" s="248"/>
      <c r="B59" s="248"/>
      <c r="C59" s="248"/>
      <c r="D59" s="248"/>
      <c r="E59" s="248"/>
      <c r="F59" s="248"/>
      <c r="G59" s="248"/>
      <c r="H59" s="248"/>
    </row>
    <row r="60" spans="1:8">
      <c r="A60" s="248"/>
      <c r="B60" s="248" t="s">
        <v>7</v>
      </c>
      <c r="C60" s="248">
        <f>COUNTIFS($H$5:$H$58,B60)</f>
        <v>10</v>
      </c>
      <c r="D60" s="248"/>
      <c r="E60" s="248"/>
      <c r="F60" s="248"/>
      <c r="G60" s="248"/>
      <c r="H60" s="248"/>
    </row>
    <row r="61" spans="1:8">
      <c r="A61" s="248"/>
      <c r="B61" s="248" t="s">
        <v>10</v>
      </c>
      <c r="C61" s="248">
        <f>COUNTIFS($H$5:$H$58,B61)</f>
        <v>6</v>
      </c>
      <c r="D61" s="248"/>
      <c r="E61" s="248"/>
      <c r="F61" s="248"/>
      <c r="G61" s="248"/>
      <c r="H61" s="248"/>
    </row>
    <row r="62" spans="1:8">
      <c r="A62" s="248"/>
      <c r="B62" s="248" t="s">
        <v>15</v>
      </c>
      <c r="C62" s="248">
        <f>COUNTIFS($H$5:$H$58,B62)</f>
        <v>8</v>
      </c>
      <c r="D62" s="248"/>
      <c r="E62" s="248"/>
      <c r="F62" s="248"/>
      <c r="G62" s="248"/>
      <c r="H62" s="248"/>
    </row>
    <row r="63" spans="1:8">
      <c r="A63" s="248"/>
      <c r="B63" s="248" t="s">
        <v>12</v>
      </c>
      <c r="C63" s="248">
        <f>COUNTIFS($H$5:$H$58,B63)</f>
        <v>5</v>
      </c>
      <c r="D63" s="248"/>
      <c r="E63" s="248"/>
      <c r="F63" s="248"/>
      <c r="G63" s="248"/>
      <c r="H63" s="248"/>
    </row>
    <row r="64" spans="1:8">
      <c r="A64" s="248"/>
      <c r="B64" s="248" t="s">
        <v>17</v>
      </c>
      <c r="C64" s="248">
        <f>COUNTIFS($H$5:$H$58,B64)</f>
        <v>5</v>
      </c>
      <c r="D64" s="248"/>
      <c r="E64" s="248"/>
      <c r="F64" s="248"/>
      <c r="G64" s="248"/>
      <c r="H64" s="248"/>
    </row>
    <row r="65" spans="1:8">
      <c r="A65" s="248"/>
      <c r="B65" s="248" t="s">
        <v>19</v>
      </c>
      <c r="C65" s="248">
        <f>COUNTIFS($H$5:$H$58,B65)</f>
        <v>7</v>
      </c>
      <c r="D65" s="248"/>
      <c r="E65" s="248"/>
      <c r="F65" s="248"/>
      <c r="G65" s="248"/>
      <c r="H65" s="248"/>
    </row>
    <row r="66" spans="1:8">
      <c r="A66" s="248"/>
      <c r="B66" s="248" t="s">
        <v>21</v>
      </c>
      <c r="C66" s="248">
        <f>COUNTIFS($H$5:$H$58,B66)</f>
        <v>7</v>
      </c>
      <c r="D66" s="248"/>
      <c r="E66" s="248"/>
      <c r="F66" s="248"/>
      <c r="G66" s="248"/>
      <c r="H66" s="248"/>
    </row>
    <row r="67" spans="1:8">
      <c r="A67" s="248"/>
      <c r="B67" s="248" t="s">
        <v>38</v>
      </c>
      <c r="C67" s="248">
        <f>COUNTIFS($H$5:$H$58,B67)</f>
        <v>6</v>
      </c>
      <c r="D67" s="248"/>
      <c r="E67" s="248"/>
      <c r="F67" s="248"/>
      <c r="G67" s="248"/>
      <c r="H67" s="248"/>
    </row>
    <row r="68" spans="1:8">
      <c r="A68" s="248"/>
      <c r="B68" s="248" t="s">
        <v>247</v>
      </c>
      <c r="C68" s="249">
        <f>SUM(C60:C63)/SUM(C60:C67)</f>
        <v>0.53703703703703709</v>
      </c>
      <c r="D68" s="248"/>
      <c r="E68" s="248"/>
      <c r="F68" s="248"/>
      <c r="G68" s="248"/>
      <c r="H68" s="248"/>
    </row>
    <row r="69" spans="1:8">
      <c r="A69" s="248"/>
      <c r="B69" s="248" t="s">
        <v>248</v>
      </c>
      <c r="C69" s="249">
        <f>SUM(C60:C61)/SUM(C60:C67)</f>
        <v>0.29629629629629628</v>
      </c>
      <c r="D69" s="248"/>
      <c r="E69" s="248"/>
      <c r="F69" s="248"/>
      <c r="G69" s="248"/>
      <c r="H69" s="248"/>
    </row>
  </sheetData>
  <mergeCells count="4">
    <mergeCell ref="C1:D2"/>
    <mergeCell ref="E1:H2"/>
    <mergeCell ref="A2:A4"/>
    <mergeCell ref="B2:B4"/>
  </mergeCells>
  <pageMargins left="0.7" right="0.7" top="0.75" bottom="0.75" header="0.3" footer="0.3"/>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5"/>
  <sheetViews>
    <sheetView workbookViewId="0"/>
  </sheetViews>
  <sheetFormatPr defaultRowHeight="15"/>
  <cols>
    <col min="3" max="3" width="1.7109375" customWidth="1"/>
    <col min="6" max="6" width="1.7109375" customWidth="1"/>
  </cols>
  <sheetData>
    <row r="2" spans="1:9">
      <c r="A2" s="202" t="s">
        <v>129</v>
      </c>
      <c r="B2" s="3"/>
      <c r="C2" s="3"/>
      <c r="D2" s="3"/>
      <c r="E2" s="3"/>
      <c r="F2" s="3"/>
      <c r="G2" s="3"/>
      <c r="H2" s="3"/>
      <c r="I2" s="2"/>
    </row>
    <row r="3" spans="1:9">
      <c r="A3" s="203"/>
      <c r="B3" s="195"/>
      <c r="C3" s="195"/>
      <c r="D3" s="195"/>
      <c r="E3" s="195"/>
      <c r="F3" s="195"/>
      <c r="G3" s="195"/>
      <c r="H3" s="195"/>
      <c r="I3" s="196"/>
    </row>
    <row r="4" spans="1:9" ht="15.75" thickBot="1">
      <c r="A4" s="204" t="s">
        <v>0</v>
      </c>
      <c r="B4" s="198"/>
      <c r="C4" s="198"/>
      <c r="D4" s="198"/>
      <c r="E4" s="198"/>
      <c r="F4" s="198"/>
      <c r="G4" s="198"/>
      <c r="H4" s="198"/>
      <c r="I4" s="199"/>
    </row>
    <row r="6" spans="1:9">
      <c r="A6" s="5" t="s">
        <v>1</v>
      </c>
      <c r="H6" s="18" t="s">
        <v>130</v>
      </c>
      <c r="I6" s="19">
        <v>0.67212389380531001</v>
      </c>
    </row>
    <row r="7" spans="1:9">
      <c r="A7" s="21" t="s">
        <v>3</v>
      </c>
      <c r="B7" s="200" t="s">
        <v>131</v>
      </c>
      <c r="C7" s="201"/>
      <c r="D7" s="201"/>
      <c r="E7" s="200" t="s">
        <v>132</v>
      </c>
      <c r="F7" s="201"/>
      <c r="G7" s="201"/>
      <c r="H7" s="27" t="s">
        <v>133</v>
      </c>
      <c r="I7" s="39" t="s">
        <v>5</v>
      </c>
    </row>
    <row r="8" spans="1:9">
      <c r="A8" s="23" t="s">
        <v>7</v>
      </c>
      <c r="B8" s="32">
        <v>90</v>
      </c>
      <c r="C8" s="28" t="s">
        <v>134</v>
      </c>
      <c r="D8" s="30">
        <v>100</v>
      </c>
      <c r="E8" s="32">
        <v>18</v>
      </c>
      <c r="F8" s="28" t="s">
        <v>134</v>
      </c>
      <c r="G8" s="30">
        <v>20</v>
      </c>
      <c r="H8" s="36">
        <v>20</v>
      </c>
      <c r="I8" s="40">
        <v>17.699115044247801</v>
      </c>
    </row>
    <row r="9" spans="1:9">
      <c r="A9" s="24" t="s">
        <v>10</v>
      </c>
      <c r="B9" s="33">
        <v>80</v>
      </c>
      <c r="C9" s="6" t="s">
        <v>134</v>
      </c>
      <c r="D9" s="11">
        <v>89.99</v>
      </c>
      <c r="E9" s="33">
        <v>16</v>
      </c>
      <c r="F9" s="6" t="s">
        <v>134</v>
      </c>
      <c r="G9" s="11">
        <v>17.998000000000001</v>
      </c>
      <c r="H9" s="37">
        <v>14</v>
      </c>
      <c r="I9" s="41">
        <v>12.389380530973501</v>
      </c>
    </row>
    <row r="10" spans="1:9">
      <c r="A10" s="24" t="s">
        <v>15</v>
      </c>
      <c r="B10" s="33">
        <v>70</v>
      </c>
      <c r="C10" s="6" t="s">
        <v>134</v>
      </c>
      <c r="D10" s="11">
        <v>79.989999999999995</v>
      </c>
      <c r="E10" s="33">
        <v>14</v>
      </c>
      <c r="F10" s="6" t="s">
        <v>134</v>
      </c>
      <c r="G10" s="11">
        <v>15.997999999999999</v>
      </c>
      <c r="H10" s="37">
        <v>22</v>
      </c>
      <c r="I10" s="41">
        <v>19.469026548672598</v>
      </c>
    </row>
    <row r="11" spans="1:9">
      <c r="A11" s="24" t="s">
        <v>12</v>
      </c>
      <c r="B11" s="33">
        <v>60</v>
      </c>
      <c r="C11" s="6" t="s">
        <v>134</v>
      </c>
      <c r="D11" s="11">
        <v>69.989999999999995</v>
      </c>
      <c r="E11" s="33">
        <v>12</v>
      </c>
      <c r="F11" s="6" t="s">
        <v>134</v>
      </c>
      <c r="G11" s="11">
        <v>13.997999999999999</v>
      </c>
      <c r="H11" s="37">
        <v>27</v>
      </c>
      <c r="I11" s="41">
        <v>23.8938053097345</v>
      </c>
    </row>
    <row r="12" spans="1:9">
      <c r="A12" s="24" t="s">
        <v>17</v>
      </c>
      <c r="B12" s="33">
        <v>50</v>
      </c>
      <c r="C12" s="6" t="s">
        <v>134</v>
      </c>
      <c r="D12" s="11">
        <v>59.99</v>
      </c>
      <c r="E12" s="33">
        <v>10</v>
      </c>
      <c r="F12" s="6" t="s">
        <v>134</v>
      </c>
      <c r="G12" s="11">
        <v>11.997999999999999</v>
      </c>
      <c r="H12" s="37">
        <v>13</v>
      </c>
      <c r="I12" s="41">
        <v>11.5044247787611</v>
      </c>
    </row>
    <row r="13" spans="1:9">
      <c r="A13" s="24" t="s">
        <v>19</v>
      </c>
      <c r="B13" s="33">
        <v>40</v>
      </c>
      <c r="C13" s="6" t="s">
        <v>134</v>
      </c>
      <c r="D13" s="11">
        <v>49.99</v>
      </c>
      <c r="E13" s="33">
        <v>8</v>
      </c>
      <c r="F13" s="6" t="s">
        <v>134</v>
      </c>
      <c r="G13" s="11">
        <v>9.9979999999999993</v>
      </c>
      <c r="H13" s="37">
        <v>10</v>
      </c>
      <c r="I13" s="41">
        <v>8.8495575221238898</v>
      </c>
    </row>
    <row r="14" spans="1:9">
      <c r="A14" s="24" t="s">
        <v>21</v>
      </c>
      <c r="B14" s="33">
        <v>30</v>
      </c>
      <c r="C14" s="6" t="s">
        <v>134</v>
      </c>
      <c r="D14" s="11">
        <v>39.99</v>
      </c>
      <c r="E14" s="33">
        <v>6</v>
      </c>
      <c r="F14" s="6" t="s">
        <v>134</v>
      </c>
      <c r="G14" s="11">
        <v>7.9980000000000002</v>
      </c>
      <c r="H14" s="37">
        <v>5</v>
      </c>
      <c r="I14" s="41">
        <v>4.4247787610619502</v>
      </c>
    </row>
    <row r="15" spans="1:9" ht="15.75" thickBot="1">
      <c r="A15" s="25" t="s">
        <v>38</v>
      </c>
      <c r="B15" s="34">
        <v>0</v>
      </c>
      <c r="C15" s="29" t="s">
        <v>134</v>
      </c>
      <c r="D15" s="31">
        <v>29.99</v>
      </c>
      <c r="E15" s="34">
        <v>0</v>
      </c>
      <c r="F15" s="29" t="s">
        <v>134</v>
      </c>
      <c r="G15" s="31">
        <v>5.9980000000000002</v>
      </c>
      <c r="H15" s="38">
        <v>2</v>
      </c>
      <c r="I15" s="42">
        <v>1.76991150442478</v>
      </c>
    </row>
  </sheetData>
  <mergeCells count="4">
    <mergeCell ref="B7:D7"/>
    <mergeCell ref="E7:G7"/>
    <mergeCell ref="A2:I3"/>
    <mergeCell ref="A4:I4"/>
  </mergeCells>
  <pageMargins left="0.7" right="0.7" top="0.75" bottom="0.75" header="0.3" footer="0.3"/>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3"/>
  <sheetViews>
    <sheetView workbookViewId="0">
      <pane xSplit="1" ySplit="7" topLeftCell="B8" activePane="bottomRight" state="frozen"/>
      <selection pane="topRight"/>
      <selection pane="bottomLeft"/>
      <selection pane="bottomRight" activeCell="B8" sqref="B8"/>
    </sheetView>
  </sheetViews>
  <sheetFormatPr defaultRowHeight="15"/>
  <cols>
    <col min="1" max="1" width="35.42578125" bestFit="1" customWidth="1"/>
    <col min="2" max="2" width="14" bestFit="1" customWidth="1"/>
    <col min="3" max="3" width="18" bestFit="1" customWidth="1"/>
    <col min="4" max="4" width="16.28515625" bestFit="1" customWidth="1"/>
    <col min="5" max="5" width="17" bestFit="1" customWidth="1"/>
  </cols>
  <sheetData>
    <row r="2" spans="1:5">
      <c r="A2" s="202" t="s">
        <v>135</v>
      </c>
      <c r="B2" s="3"/>
      <c r="C2" s="3"/>
      <c r="D2" s="3"/>
      <c r="E2" s="2"/>
    </row>
    <row r="3" spans="1:5">
      <c r="A3" s="203"/>
      <c r="B3" s="195"/>
      <c r="C3" s="195"/>
      <c r="D3" s="195"/>
      <c r="E3" s="196"/>
    </row>
    <row r="4" spans="1:5" ht="15.75" thickBot="1">
      <c r="A4" s="204" t="s">
        <v>0</v>
      </c>
      <c r="B4" s="198"/>
      <c r="C4" s="198"/>
      <c r="D4" s="198"/>
      <c r="E4" s="199"/>
    </row>
    <row r="6" spans="1:5">
      <c r="A6" s="53"/>
      <c r="B6" s="48" t="s">
        <v>1</v>
      </c>
      <c r="C6" s="43" t="s">
        <v>136</v>
      </c>
      <c r="D6" s="51" t="s">
        <v>137</v>
      </c>
      <c r="E6" s="54" t="s">
        <v>138</v>
      </c>
    </row>
    <row r="7" spans="1:5" ht="15.75" thickBot="1">
      <c r="A7" s="205" t="s">
        <v>139</v>
      </c>
      <c r="B7" s="206"/>
      <c r="C7" s="207"/>
      <c r="D7" s="206"/>
      <c r="E7" s="208"/>
    </row>
    <row r="8" spans="1:5">
      <c r="A8" s="24" t="s">
        <v>140</v>
      </c>
      <c r="B8" s="46">
        <v>20</v>
      </c>
      <c r="C8" s="20">
        <v>0</v>
      </c>
      <c r="D8" s="46">
        <v>20</v>
      </c>
      <c r="E8" s="55">
        <v>0</v>
      </c>
    </row>
    <row r="9" spans="1:5">
      <c r="A9" s="24" t="s">
        <v>141</v>
      </c>
      <c r="B9" s="10">
        <v>20</v>
      </c>
      <c r="C9" s="7">
        <v>0</v>
      </c>
      <c r="D9" s="10">
        <v>20</v>
      </c>
      <c r="E9" s="56">
        <v>0</v>
      </c>
    </row>
    <row r="10" spans="1:5">
      <c r="A10" s="24" t="s">
        <v>142</v>
      </c>
      <c r="B10" s="10">
        <v>19</v>
      </c>
      <c r="C10" s="7">
        <v>0</v>
      </c>
      <c r="D10" s="10">
        <v>0</v>
      </c>
      <c r="E10" s="56">
        <v>0</v>
      </c>
    </row>
    <row r="11" spans="1:5">
      <c r="A11" s="24" t="s">
        <v>143</v>
      </c>
      <c r="B11" s="10">
        <v>3</v>
      </c>
      <c r="C11" s="7">
        <v>0</v>
      </c>
      <c r="D11" s="10">
        <v>0</v>
      </c>
      <c r="E11" s="56">
        <v>0</v>
      </c>
    </row>
    <row r="12" spans="1:5" ht="15.75" thickBot="1">
      <c r="A12" s="205" t="s">
        <v>144</v>
      </c>
      <c r="B12" s="206"/>
      <c r="C12" s="207"/>
      <c r="D12" s="206"/>
      <c r="E12" s="208"/>
    </row>
    <row r="13" spans="1:5">
      <c r="A13" s="24" t="s">
        <v>145</v>
      </c>
      <c r="B13" s="10">
        <v>13.442477876106199</v>
      </c>
      <c r="C13" s="7">
        <v>0</v>
      </c>
      <c r="D13" s="10">
        <v>13.442477876106199</v>
      </c>
      <c r="E13" s="57" t="s">
        <v>134</v>
      </c>
    </row>
    <row r="14" spans="1:5">
      <c r="A14" s="24" t="s">
        <v>146</v>
      </c>
      <c r="B14" s="10">
        <v>67.212389380530993</v>
      </c>
      <c r="C14" s="18" t="s">
        <v>134</v>
      </c>
      <c r="D14" s="10">
        <v>67.212389380530993</v>
      </c>
      <c r="E14" s="57" t="s">
        <v>134</v>
      </c>
    </row>
    <row r="15" spans="1:5">
      <c r="A15" s="24" t="s">
        <v>147</v>
      </c>
      <c r="B15" s="47" t="s">
        <v>134</v>
      </c>
      <c r="C15" s="18" t="s">
        <v>134</v>
      </c>
      <c r="D15" s="47" t="s">
        <v>134</v>
      </c>
      <c r="E15" s="57" t="s">
        <v>134</v>
      </c>
    </row>
    <row r="16" spans="1:5">
      <c r="A16" s="24" t="s">
        <v>148</v>
      </c>
      <c r="B16" s="10">
        <v>16</v>
      </c>
      <c r="C16" s="7">
        <v>0</v>
      </c>
      <c r="D16" s="10">
        <v>0</v>
      </c>
      <c r="E16" s="56">
        <v>0</v>
      </c>
    </row>
    <row r="17" spans="1:5">
      <c r="A17" s="24" t="s">
        <v>149</v>
      </c>
      <c r="B17" s="10">
        <v>3.6359513930601999</v>
      </c>
      <c r="C17" s="7">
        <v>0</v>
      </c>
      <c r="D17" s="10">
        <v>3.6359513930601999</v>
      </c>
      <c r="E17" s="57" t="s">
        <v>134</v>
      </c>
    </row>
    <row r="18" spans="1:5">
      <c r="A18" s="24" t="s">
        <v>150</v>
      </c>
      <c r="B18" s="10">
        <v>13.2201425326964</v>
      </c>
      <c r="C18" s="7">
        <v>0</v>
      </c>
      <c r="D18" s="10">
        <v>13.2201425326964</v>
      </c>
      <c r="E18" s="57" t="s">
        <v>134</v>
      </c>
    </row>
    <row r="19" spans="1:5" ht="15.75" thickBot="1">
      <c r="A19" s="205" t="s">
        <v>151</v>
      </c>
      <c r="B19" s="206"/>
      <c r="C19" s="207"/>
      <c r="D19" s="206"/>
      <c r="E19" s="208"/>
    </row>
    <row r="20" spans="1:5">
      <c r="A20" s="24" t="s">
        <v>152</v>
      </c>
      <c r="B20" s="10">
        <v>11</v>
      </c>
      <c r="C20" s="18" t="s">
        <v>134</v>
      </c>
      <c r="D20" s="47" t="s">
        <v>134</v>
      </c>
      <c r="E20" s="57" t="s">
        <v>134</v>
      </c>
    </row>
    <row r="21" spans="1:5">
      <c r="A21" s="24" t="s">
        <v>153</v>
      </c>
      <c r="B21" s="10">
        <v>13</v>
      </c>
      <c r="C21" s="18" t="s">
        <v>134</v>
      </c>
      <c r="D21" s="47" t="s">
        <v>134</v>
      </c>
      <c r="E21" s="57" t="s">
        <v>134</v>
      </c>
    </row>
    <row r="22" spans="1:5">
      <c r="A22" s="24" t="s">
        <v>154</v>
      </c>
      <c r="B22" s="10">
        <v>17</v>
      </c>
      <c r="C22" s="18" t="s">
        <v>134</v>
      </c>
      <c r="D22" s="47" t="s">
        <v>134</v>
      </c>
      <c r="E22" s="57" t="s">
        <v>134</v>
      </c>
    </row>
    <row r="23" spans="1:5">
      <c r="A23" s="24" t="s">
        <v>155</v>
      </c>
      <c r="B23" s="10">
        <v>6</v>
      </c>
      <c r="C23" s="18" t="s">
        <v>134</v>
      </c>
      <c r="D23" s="47" t="s">
        <v>134</v>
      </c>
      <c r="E23" s="57" t="s">
        <v>134</v>
      </c>
    </row>
    <row r="24" spans="1:5" ht="15.75" thickBot="1">
      <c r="A24" s="205" t="s">
        <v>156</v>
      </c>
      <c r="B24" s="206"/>
      <c r="C24" s="207"/>
      <c r="D24" s="206"/>
      <c r="E24" s="208"/>
    </row>
    <row r="25" spans="1:5">
      <c r="A25" s="24" t="s">
        <v>157</v>
      </c>
      <c r="B25" s="10">
        <v>12.547355178519201</v>
      </c>
      <c r="C25" s="18" t="s">
        <v>134</v>
      </c>
      <c r="D25" s="47" t="s">
        <v>134</v>
      </c>
      <c r="E25" s="57" t="s">
        <v>134</v>
      </c>
    </row>
    <row r="26" spans="1:5">
      <c r="A26" s="24" t="s">
        <v>158</v>
      </c>
      <c r="B26" s="10">
        <v>12.7652356364339</v>
      </c>
      <c r="C26" s="18" t="s">
        <v>134</v>
      </c>
      <c r="D26" s="47" t="s">
        <v>134</v>
      </c>
      <c r="E26" s="57" t="s">
        <v>134</v>
      </c>
    </row>
    <row r="27" spans="1:5">
      <c r="A27" s="24" t="s">
        <v>159</v>
      </c>
      <c r="B27" s="10">
        <v>14.119720115778501</v>
      </c>
      <c r="C27" s="18" t="s">
        <v>134</v>
      </c>
      <c r="D27" s="47" t="s">
        <v>134</v>
      </c>
      <c r="E27" s="57" t="s">
        <v>134</v>
      </c>
    </row>
    <row r="28" spans="1:5">
      <c r="A28" s="24" t="s">
        <v>160</v>
      </c>
      <c r="B28" s="10">
        <v>14.3376005736932</v>
      </c>
      <c r="C28" s="18" t="s">
        <v>134</v>
      </c>
      <c r="D28" s="47" t="s">
        <v>134</v>
      </c>
      <c r="E28" s="57" t="s">
        <v>134</v>
      </c>
    </row>
    <row r="29" spans="1:5" ht="15.75" thickBot="1">
      <c r="A29" s="205" t="s">
        <v>161</v>
      </c>
      <c r="B29" s="206"/>
      <c r="C29" s="207"/>
      <c r="D29" s="206"/>
      <c r="E29" s="208"/>
    </row>
    <row r="30" spans="1:5">
      <c r="A30" s="24" t="s">
        <v>162</v>
      </c>
      <c r="B30" s="10">
        <v>0.46611108644050597</v>
      </c>
      <c r="C30" s="18" t="s">
        <v>134</v>
      </c>
      <c r="D30" s="47" t="s">
        <v>134</v>
      </c>
      <c r="E30" s="57" t="s">
        <v>134</v>
      </c>
    </row>
    <row r="31" spans="1:5">
      <c r="A31" s="24" t="s">
        <v>163</v>
      </c>
      <c r="B31" s="10">
        <v>0.70169441957103595</v>
      </c>
      <c r="C31" s="18" t="s">
        <v>134</v>
      </c>
      <c r="D31" s="47" t="s">
        <v>134</v>
      </c>
      <c r="E31" s="57" t="s">
        <v>134</v>
      </c>
    </row>
    <row r="32" spans="1:5">
      <c r="A32" s="24" t="s">
        <v>164</v>
      </c>
      <c r="B32" s="10">
        <v>0.46611108644050597</v>
      </c>
      <c r="C32" s="18" t="s">
        <v>134</v>
      </c>
      <c r="D32" s="47" t="s">
        <v>134</v>
      </c>
      <c r="E32" s="57" t="s">
        <v>134</v>
      </c>
    </row>
    <row r="33" spans="1:5" ht="15.75" thickBot="1">
      <c r="A33" s="25" t="s">
        <v>165</v>
      </c>
      <c r="B33" s="49">
        <v>2.6567061436829902</v>
      </c>
      <c r="C33" s="50" t="s">
        <v>134</v>
      </c>
      <c r="D33" s="52" t="s">
        <v>134</v>
      </c>
      <c r="E33" s="58" t="s">
        <v>134</v>
      </c>
    </row>
  </sheetData>
  <mergeCells count="7">
    <mergeCell ref="A24:E24"/>
    <mergeCell ref="A29:E29"/>
    <mergeCell ref="A2:E3"/>
    <mergeCell ref="A4:E4"/>
    <mergeCell ref="A7:E7"/>
    <mergeCell ref="A12:E12"/>
    <mergeCell ref="A19:E19"/>
  </mergeCells>
  <pageMargins left="0.7" right="0.7" top="0.75" bottom="0.75" header="0.3" footer="0.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27"/>
  <sheetViews>
    <sheetView workbookViewId="0">
      <pane xSplit="4" ySplit="7" topLeftCell="E8" activePane="bottomRight" state="frozen"/>
      <selection pane="topRight"/>
      <selection pane="bottomLeft"/>
      <selection pane="bottomRight" activeCell="E8" sqref="E8"/>
    </sheetView>
  </sheetViews>
  <sheetFormatPr defaultRowHeight="15"/>
  <cols>
    <col min="1" max="1" width="60" bestFit="1" customWidth="1"/>
    <col min="2" max="3" width="12.140625" bestFit="1" customWidth="1"/>
    <col min="4" max="4" width="10.42578125" bestFit="1" customWidth="1"/>
    <col min="5" max="24" width="12.140625" bestFit="1" customWidth="1"/>
  </cols>
  <sheetData>
    <row r="2" spans="1:24">
      <c r="A2" s="202" t="s">
        <v>166</v>
      </c>
      <c r="B2" s="3"/>
      <c r="C2" s="3"/>
      <c r="D2" s="3"/>
      <c r="E2" s="3"/>
      <c r="F2" s="3"/>
      <c r="G2" s="3"/>
      <c r="H2" s="3"/>
      <c r="I2" s="3"/>
      <c r="J2" s="3"/>
      <c r="K2" s="3"/>
      <c r="L2" s="3"/>
      <c r="M2" s="3"/>
      <c r="N2" s="3"/>
      <c r="O2" s="3"/>
      <c r="P2" s="3"/>
      <c r="Q2" s="3"/>
      <c r="R2" s="3"/>
      <c r="S2" s="3"/>
      <c r="T2" s="3"/>
      <c r="U2" s="3"/>
      <c r="V2" s="3"/>
      <c r="W2" s="3"/>
      <c r="X2" s="2"/>
    </row>
    <row r="3" spans="1:24">
      <c r="A3" s="203"/>
      <c r="B3" s="195"/>
      <c r="C3" s="195"/>
      <c r="D3" s="195"/>
      <c r="E3" s="195"/>
      <c r="F3" s="195"/>
      <c r="G3" s="195"/>
      <c r="H3" s="195"/>
      <c r="I3" s="195"/>
      <c r="J3" s="195"/>
      <c r="K3" s="195"/>
      <c r="L3" s="195"/>
      <c r="M3" s="195"/>
      <c r="N3" s="195"/>
      <c r="O3" s="195"/>
      <c r="P3" s="195"/>
      <c r="Q3" s="195"/>
      <c r="R3" s="195"/>
      <c r="S3" s="195"/>
      <c r="T3" s="195"/>
      <c r="U3" s="195"/>
      <c r="V3" s="195"/>
      <c r="W3" s="195"/>
      <c r="X3" s="196"/>
    </row>
    <row r="4" spans="1:24" ht="15.75" thickBot="1">
      <c r="A4" s="204" t="s">
        <v>0</v>
      </c>
      <c r="B4" s="198"/>
      <c r="C4" s="198"/>
      <c r="D4" s="198"/>
      <c r="E4" s="198"/>
      <c r="F4" s="198"/>
      <c r="G4" s="198"/>
      <c r="H4" s="198"/>
      <c r="I4" s="198"/>
      <c r="J4" s="198"/>
      <c r="K4" s="198"/>
      <c r="L4" s="198"/>
      <c r="M4" s="198"/>
      <c r="N4" s="198"/>
      <c r="O4" s="198"/>
      <c r="P4" s="198"/>
      <c r="Q4" s="198"/>
      <c r="R4" s="198"/>
      <c r="S4" s="198"/>
      <c r="T4" s="198"/>
      <c r="U4" s="198"/>
      <c r="V4" s="198"/>
      <c r="W4" s="198"/>
      <c r="X4" s="199"/>
    </row>
    <row r="6" spans="1:24" ht="19.5" thickBot="1">
      <c r="A6" s="209" t="s">
        <v>167</v>
      </c>
      <c r="B6" s="210"/>
      <c r="C6" s="210"/>
      <c r="D6" s="210"/>
      <c r="E6" s="210"/>
      <c r="F6" s="210"/>
      <c r="G6" s="210"/>
      <c r="H6" s="210"/>
      <c r="I6" s="210"/>
      <c r="J6" s="210"/>
      <c r="K6" s="210"/>
      <c r="L6" s="210"/>
      <c r="M6" s="210"/>
      <c r="N6" s="210"/>
      <c r="O6" s="210"/>
      <c r="P6" s="210"/>
      <c r="Q6" s="210"/>
      <c r="R6" s="210"/>
      <c r="S6" s="210"/>
      <c r="T6" s="210"/>
      <c r="U6" s="210"/>
      <c r="V6" s="210"/>
      <c r="W6" s="210"/>
      <c r="X6" s="211"/>
    </row>
    <row r="7" spans="1:24" ht="46.5">
      <c r="A7" s="59" t="s">
        <v>168</v>
      </c>
      <c r="B7" s="63" t="s">
        <v>4</v>
      </c>
      <c r="C7" s="63" t="s">
        <v>5</v>
      </c>
      <c r="D7" s="63" t="s">
        <v>3</v>
      </c>
      <c r="E7" s="69" t="s">
        <v>170</v>
      </c>
      <c r="F7" s="69" t="s">
        <v>173</v>
      </c>
      <c r="G7" s="69" t="s">
        <v>175</v>
      </c>
      <c r="H7" s="69" t="s">
        <v>176</v>
      </c>
      <c r="I7" s="69" t="s">
        <v>177</v>
      </c>
      <c r="J7" s="69" t="s">
        <v>178</v>
      </c>
      <c r="K7" s="69" t="s">
        <v>179</v>
      </c>
      <c r="L7" s="69" t="s">
        <v>180</v>
      </c>
      <c r="M7" s="69" t="s">
        <v>181</v>
      </c>
      <c r="N7" s="69" t="s">
        <v>182</v>
      </c>
      <c r="O7" s="69" t="s">
        <v>183</v>
      </c>
      <c r="P7" s="69" t="s">
        <v>184</v>
      </c>
      <c r="Q7" s="69" t="s">
        <v>185</v>
      </c>
      <c r="R7" s="69" t="s">
        <v>187</v>
      </c>
      <c r="S7" s="69" t="s">
        <v>188</v>
      </c>
      <c r="T7" s="69" t="s">
        <v>189</v>
      </c>
      <c r="U7" s="69" t="s">
        <v>190</v>
      </c>
      <c r="V7" s="69" t="s">
        <v>191</v>
      </c>
      <c r="W7" s="69" t="s">
        <v>192</v>
      </c>
      <c r="X7" s="73" t="s">
        <v>193</v>
      </c>
    </row>
    <row r="8" spans="1:24">
      <c r="A8" s="60" t="s">
        <v>169</v>
      </c>
      <c r="B8" s="64">
        <v>20</v>
      </c>
      <c r="C8" s="66"/>
      <c r="D8" s="66"/>
      <c r="E8" s="67" t="s">
        <v>171</v>
      </c>
      <c r="F8" s="67" t="s">
        <v>174</v>
      </c>
      <c r="G8" s="67" t="s">
        <v>172</v>
      </c>
      <c r="H8" s="67" t="s">
        <v>172</v>
      </c>
      <c r="I8" s="67" t="s">
        <v>174</v>
      </c>
      <c r="J8" s="67" t="s">
        <v>171</v>
      </c>
      <c r="K8" s="67" t="s">
        <v>174</v>
      </c>
      <c r="L8" s="67" t="s">
        <v>174</v>
      </c>
      <c r="M8" s="67" t="s">
        <v>171</v>
      </c>
      <c r="N8" s="67" t="s">
        <v>174</v>
      </c>
      <c r="O8" s="67" t="s">
        <v>172</v>
      </c>
      <c r="P8" s="67" t="s">
        <v>174</v>
      </c>
      <c r="Q8" s="67" t="s">
        <v>174</v>
      </c>
      <c r="R8" s="67" t="s">
        <v>171</v>
      </c>
      <c r="S8" s="67" t="s">
        <v>174</v>
      </c>
      <c r="T8" s="67" t="s">
        <v>171</v>
      </c>
      <c r="U8" s="67" t="s">
        <v>174</v>
      </c>
      <c r="V8" s="67" t="s">
        <v>171</v>
      </c>
      <c r="W8" s="67" t="s">
        <v>174</v>
      </c>
      <c r="X8" s="74" t="s">
        <v>172</v>
      </c>
    </row>
    <row r="9" spans="1:24">
      <c r="A9" s="61" t="s">
        <v>14</v>
      </c>
      <c r="B9" s="64">
        <v>14</v>
      </c>
      <c r="C9" s="64">
        <v>70</v>
      </c>
      <c r="D9" s="67" t="s">
        <v>15</v>
      </c>
      <c r="E9" s="70" t="s">
        <v>171</v>
      </c>
      <c r="F9" s="71" t="s">
        <v>171</v>
      </c>
      <c r="G9" s="71" t="s">
        <v>171</v>
      </c>
      <c r="H9" s="71" t="s">
        <v>174</v>
      </c>
      <c r="I9" s="70" t="s">
        <v>174</v>
      </c>
      <c r="J9" s="70" t="s">
        <v>171</v>
      </c>
      <c r="K9" s="70" t="s">
        <v>174</v>
      </c>
      <c r="L9" s="70" t="s">
        <v>174</v>
      </c>
      <c r="M9" s="70" t="s">
        <v>171</v>
      </c>
      <c r="N9" s="70" t="s">
        <v>174</v>
      </c>
      <c r="O9" s="70" t="s">
        <v>172</v>
      </c>
      <c r="P9" s="70" t="s">
        <v>174</v>
      </c>
      <c r="Q9" s="71" t="s">
        <v>172</v>
      </c>
      <c r="R9" s="70" t="s">
        <v>171</v>
      </c>
      <c r="S9" s="70" t="s">
        <v>174</v>
      </c>
      <c r="T9" s="70" t="s">
        <v>171</v>
      </c>
      <c r="U9" s="71" t="s">
        <v>172</v>
      </c>
      <c r="V9" s="70" t="s">
        <v>171</v>
      </c>
      <c r="W9" s="71" t="s">
        <v>172</v>
      </c>
      <c r="X9" s="75" t="s">
        <v>172</v>
      </c>
    </row>
    <row r="10" spans="1:24">
      <c r="A10" s="61" t="s">
        <v>16</v>
      </c>
      <c r="B10" s="64">
        <v>10</v>
      </c>
      <c r="C10" s="64">
        <v>50</v>
      </c>
      <c r="D10" s="67" t="s">
        <v>17</v>
      </c>
      <c r="E10" s="70" t="s">
        <v>171</v>
      </c>
      <c r="F10" s="70" t="s">
        <v>174</v>
      </c>
      <c r="G10" s="71" t="s">
        <v>174</v>
      </c>
      <c r="H10" s="71" t="s">
        <v>174</v>
      </c>
      <c r="I10" s="71" t="s">
        <v>172</v>
      </c>
      <c r="J10" s="70" t="s">
        <v>171</v>
      </c>
      <c r="K10" s="71" t="s">
        <v>172</v>
      </c>
      <c r="L10" s="70" t="s">
        <v>174</v>
      </c>
      <c r="M10" s="70" t="s">
        <v>171</v>
      </c>
      <c r="N10" s="70" t="s">
        <v>174</v>
      </c>
      <c r="O10" s="70" t="s">
        <v>172</v>
      </c>
      <c r="P10" s="70" t="s">
        <v>174</v>
      </c>
      <c r="Q10" s="71" t="s">
        <v>172</v>
      </c>
      <c r="R10" s="71" t="s">
        <v>174</v>
      </c>
      <c r="S10" s="71" t="s">
        <v>171</v>
      </c>
      <c r="T10" s="70" t="s">
        <v>171</v>
      </c>
      <c r="U10" s="71" t="s">
        <v>171</v>
      </c>
      <c r="V10" s="71" t="s">
        <v>172</v>
      </c>
      <c r="W10" s="70" t="s">
        <v>174</v>
      </c>
      <c r="X10" s="76" t="s">
        <v>171</v>
      </c>
    </row>
    <row r="11" spans="1:24">
      <c r="A11" s="61" t="s">
        <v>18</v>
      </c>
      <c r="B11" s="64">
        <v>9</v>
      </c>
      <c r="C11" s="64">
        <v>45</v>
      </c>
      <c r="D11" s="67" t="s">
        <v>19</v>
      </c>
      <c r="E11" s="70" t="s">
        <v>171</v>
      </c>
      <c r="F11" s="71" t="s">
        <v>172</v>
      </c>
      <c r="G11" s="71" t="s">
        <v>174</v>
      </c>
      <c r="H11" s="71" t="s">
        <v>174</v>
      </c>
      <c r="I11" s="70" t="s">
        <v>174</v>
      </c>
      <c r="J11" s="70" t="s">
        <v>171</v>
      </c>
      <c r="K11" s="70" t="s">
        <v>174</v>
      </c>
      <c r="L11" s="70" t="s">
        <v>174</v>
      </c>
      <c r="M11" s="71" t="s">
        <v>174</v>
      </c>
      <c r="N11" s="71" t="s">
        <v>171</v>
      </c>
      <c r="O11" s="70" t="s">
        <v>172</v>
      </c>
      <c r="P11" s="70" t="s">
        <v>174</v>
      </c>
      <c r="Q11" s="71" t="s">
        <v>172</v>
      </c>
      <c r="R11" s="71" t="s">
        <v>172</v>
      </c>
      <c r="S11" s="70" t="s">
        <v>174</v>
      </c>
      <c r="T11" s="71" t="s">
        <v>172</v>
      </c>
      <c r="U11" s="70" t="s">
        <v>174</v>
      </c>
      <c r="V11" s="71" t="s">
        <v>174</v>
      </c>
      <c r="W11" s="71" t="s">
        <v>172</v>
      </c>
      <c r="X11" s="76" t="s">
        <v>174</v>
      </c>
    </row>
    <row r="12" spans="1:24">
      <c r="A12" s="61" t="s">
        <v>22</v>
      </c>
      <c r="B12" s="64">
        <v>12</v>
      </c>
      <c r="C12" s="64">
        <v>60</v>
      </c>
      <c r="D12" s="67" t="s">
        <v>12</v>
      </c>
      <c r="E12" s="70" t="s">
        <v>171</v>
      </c>
      <c r="F12" s="71" t="s">
        <v>171</v>
      </c>
      <c r="G12" s="70" t="s">
        <v>172</v>
      </c>
      <c r="H12" s="71" t="s">
        <v>174</v>
      </c>
      <c r="I12" s="70" t="s">
        <v>174</v>
      </c>
      <c r="J12" s="71" t="s">
        <v>172</v>
      </c>
      <c r="K12" s="71" t="s">
        <v>171</v>
      </c>
      <c r="L12" s="70" t="s">
        <v>174</v>
      </c>
      <c r="M12" s="70" t="s">
        <v>171</v>
      </c>
      <c r="N12" s="70" t="s">
        <v>174</v>
      </c>
      <c r="O12" s="70" t="s">
        <v>172</v>
      </c>
      <c r="P12" s="71" t="s">
        <v>172</v>
      </c>
      <c r="Q12" s="71" t="s">
        <v>171</v>
      </c>
      <c r="R12" s="71" t="s">
        <v>172</v>
      </c>
      <c r="S12" s="70" t="s">
        <v>174</v>
      </c>
      <c r="T12" s="70" t="s">
        <v>171</v>
      </c>
      <c r="U12" s="71" t="s">
        <v>172</v>
      </c>
      <c r="V12" s="70" t="s">
        <v>171</v>
      </c>
      <c r="W12" s="70" t="s">
        <v>174</v>
      </c>
      <c r="X12" s="75" t="s">
        <v>172</v>
      </c>
    </row>
    <row r="13" spans="1:24">
      <c r="A13" s="61" t="s">
        <v>24</v>
      </c>
      <c r="B13" s="64">
        <v>13</v>
      </c>
      <c r="C13" s="64">
        <v>65</v>
      </c>
      <c r="D13" s="67" t="s">
        <v>12</v>
      </c>
      <c r="E13" s="70" t="s">
        <v>171</v>
      </c>
      <c r="F13" s="71" t="s">
        <v>171</v>
      </c>
      <c r="G13" s="70" t="s">
        <v>172</v>
      </c>
      <c r="H13" s="71" t="s">
        <v>174</v>
      </c>
      <c r="I13" s="70" t="s">
        <v>174</v>
      </c>
      <c r="J13" s="71" t="s">
        <v>172</v>
      </c>
      <c r="K13" s="71" t="s">
        <v>171</v>
      </c>
      <c r="L13" s="70" t="s">
        <v>174</v>
      </c>
      <c r="M13" s="70" t="s">
        <v>171</v>
      </c>
      <c r="N13" s="70" t="s">
        <v>174</v>
      </c>
      <c r="O13" s="70" t="s">
        <v>172</v>
      </c>
      <c r="P13" s="71" t="s">
        <v>172</v>
      </c>
      <c r="Q13" s="71" t="s">
        <v>171</v>
      </c>
      <c r="R13" s="71" t="s">
        <v>174</v>
      </c>
      <c r="S13" s="70" t="s">
        <v>174</v>
      </c>
      <c r="T13" s="70" t="s">
        <v>171</v>
      </c>
      <c r="U13" s="70" t="s">
        <v>174</v>
      </c>
      <c r="V13" s="70" t="s">
        <v>171</v>
      </c>
      <c r="W13" s="70" t="s">
        <v>174</v>
      </c>
      <c r="X13" s="75" t="s">
        <v>172</v>
      </c>
    </row>
    <row r="14" spans="1:24">
      <c r="A14" s="61" t="s">
        <v>26</v>
      </c>
      <c r="B14" s="64">
        <v>13</v>
      </c>
      <c r="C14" s="64">
        <v>65</v>
      </c>
      <c r="D14" s="67" t="s">
        <v>12</v>
      </c>
      <c r="E14" s="70" t="s">
        <v>171</v>
      </c>
      <c r="F14" s="70" t="s">
        <v>174</v>
      </c>
      <c r="G14" s="70" t="s">
        <v>172</v>
      </c>
      <c r="H14" s="71" t="s">
        <v>174</v>
      </c>
      <c r="I14" s="71" t="s">
        <v>172</v>
      </c>
      <c r="J14" s="70" t="s">
        <v>171</v>
      </c>
      <c r="K14" s="71" t="s">
        <v>172</v>
      </c>
      <c r="L14" s="70" t="s">
        <v>174</v>
      </c>
      <c r="M14" s="70" t="s">
        <v>171</v>
      </c>
      <c r="N14" s="70" t="s">
        <v>174</v>
      </c>
      <c r="O14" s="70" t="s">
        <v>172</v>
      </c>
      <c r="P14" s="70" t="s">
        <v>174</v>
      </c>
      <c r="Q14" s="71" t="s">
        <v>172</v>
      </c>
      <c r="R14" s="71" t="s">
        <v>174</v>
      </c>
      <c r="S14" s="70" t="s">
        <v>174</v>
      </c>
      <c r="T14" s="71" t="s">
        <v>172</v>
      </c>
      <c r="U14" s="70" t="s">
        <v>174</v>
      </c>
      <c r="V14" s="70" t="s">
        <v>171</v>
      </c>
      <c r="W14" s="71" t="s">
        <v>172</v>
      </c>
      <c r="X14" s="75" t="s">
        <v>172</v>
      </c>
    </row>
    <row r="15" spans="1:24">
      <c r="A15" s="61" t="s">
        <v>27</v>
      </c>
      <c r="B15" s="64">
        <v>9</v>
      </c>
      <c r="C15" s="64">
        <v>45</v>
      </c>
      <c r="D15" s="67" t="s">
        <v>19</v>
      </c>
      <c r="E15" s="70" t="s">
        <v>171</v>
      </c>
      <c r="F15" s="71" t="s">
        <v>171</v>
      </c>
      <c r="G15" s="70" t="s">
        <v>172</v>
      </c>
      <c r="H15" s="71" t="s">
        <v>174</v>
      </c>
      <c r="I15" s="70" t="s">
        <v>174</v>
      </c>
      <c r="J15" s="70" t="s">
        <v>171</v>
      </c>
      <c r="K15" s="70" t="s">
        <v>174</v>
      </c>
      <c r="L15" s="70" t="s">
        <v>174</v>
      </c>
      <c r="M15" s="71" t="s">
        <v>174</v>
      </c>
      <c r="N15" s="70" t="s">
        <v>174</v>
      </c>
      <c r="O15" s="70" t="s">
        <v>172</v>
      </c>
      <c r="P15" s="71" t="s">
        <v>172</v>
      </c>
      <c r="Q15" s="71" t="s">
        <v>172</v>
      </c>
      <c r="R15" s="71" t="s">
        <v>174</v>
      </c>
      <c r="S15" s="71" t="s">
        <v>171</v>
      </c>
      <c r="T15" s="70" t="s">
        <v>171</v>
      </c>
      <c r="U15" s="71" t="s">
        <v>172</v>
      </c>
      <c r="V15" s="71" t="s">
        <v>174</v>
      </c>
      <c r="W15" s="71" t="s">
        <v>172</v>
      </c>
      <c r="X15" s="76" t="s">
        <v>174</v>
      </c>
    </row>
    <row r="16" spans="1:24">
      <c r="A16" s="61" t="s">
        <v>29</v>
      </c>
      <c r="B16" s="64">
        <v>13</v>
      </c>
      <c r="C16" s="64">
        <v>65</v>
      </c>
      <c r="D16" s="67" t="s">
        <v>12</v>
      </c>
      <c r="E16" s="70" t="s">
        <v>171</v>
      </c>
      <c r="F16" s="70" t="s">
        <v>174</v>
      </c>
      <c r="G16" s="70" t="s">
        <v>172</v>
      </c>
      <c r="H16" s="70" t="s">
        <v>172</v>
      </c>
      <c r="I16" s="71" t="s">
        <v>172</v>
      </c>
      <c r="J16" s="71" t="s">
        <v>172</v>
      </c>
      <c r="K16" s="71" t="s">
        <v>171</v>
      </c>
      <c r="L16" s="70" t="s">
        <v>174</v>
      </c>
      <c r="M16" s="70" t="s">
        <v>171</v>
      </c>
      <c r="N16" s="70" t="s">
        <v>174</v>
      </c>
      <c r="O16" s="70" t="s">
        <v>172</v>
      </c>
      <c r="P16" s="70" t="s">
        <v>174</v>
      </c>
      <c r="Q16" s="71" t="s">
        <v>172</v>
      </c>
      <c r="R16" s="71" t="s">
        <v>174</v>
      </c>
      <c r="S16" s="71" t="s">
        <v>171</v>
      </c>
      <c r="T16" s="70" t="s">
        <v>171</v>
      </c>
      <c r="U16" s="70" t="s">
        <v>174</v>
      </c>
      <c r="V16" s="70" t="s">
        <v>171</v>
      </c>
      <c r="W16" s="71" t="s">
        <v>172</v>
      </c>
      <c r="X16" s="75" t="s">
        <v>172</v>
      </c>
    </row>
    <row r="17" spans="1:24">
      <c r="A17" s="61" t="s">
        <v>30</v>
      </c>
      <c r="B17" s="64">
        <v>13</v>
      </c>
      <c r="C17" s="64">
        <v>65</v>
      </c>
      <c r="D17" s="67" t="s">
        <v>12</v>
      </c>
      <c r="E17" s="70" t="s">
        <v>171</v>
      </c>
      <c r="F17" s="70" t="s">
        <v>174</v>
      </c>
      <c r="G17" s="70" t="s">
        <v>172</v>
      </c>
      <c r="H17" s="71" t="s">
        <v>174</v>
      </c>
      <c r="I17" s="70" t="s">
        <v>174</v>
      </c>
      <c r="J17" s="71" t="s">
        <v>172</v>
      </c>
      <c r="K17" s="71" t="s">
        <v>172</v>
      </c>
      <c r="L17" s="70" t="s">
        <v>174</v>
      </c>
      <c r="M17" s="70" t="s">
        <v>171</v>
      </c>
      <c r="N17" s="70" t="s">
        <v>174</v>
      </c>
      <c r="O17" s="70" t="s">
        <v>172</v>
      </c>
      <c r="P17" s="70" t="s">
        <v>174</v>
      </c>
      <c r="Q17" s="70" t="s">
        <v>174</v>
      </c>
      <c r="R17" s="71" t="s">
        <v>172</v>
      </c>
      <c r="S17" s="71" t="s">
        <v>171</v>
      </c>
      <c r="T17" s="70" t="s">
        <v>171</v>
      </c>
      <c r="U17" s="70" t="s">
        <v>174</v>
      </c>
      <c r="V17" s="70" t="s">
        <v>171</v>
      </c>
      <c r="W17" s="71" t="s">
        <v>172</v>
      </c>
      <c r="X17" s="76" t="s">
        <v>171</v>
      </c>
    </row>
    <row r="18" spans="1:24">
      <c r="A18" s="61" t="s">
        <v>31</v>
      </c>
      <c r="B18" s="64">
        <v>15</v>
      </c>
      <c r="C18" s="64">
        <v>75</v>
      </c>
      <c r="D18" s="67" t="s">
        <v>15</v>
      </c>
      <c r="E18" s="70" t="s">
        <v>171</v>
      </c>
      <c r="F18" s="70" t="s">
        <v>174</v>
      </c>
      <c r="G18" s="70" t="s">
        <v>172</v>
      </c>
      <c r="H18" s="70" t="s">
        <v>172</v>
      </c>
      <c r="I18" s="70" t="s">
        <v>174</v>
      </c>
      <c r="J18" s="70" t="s">
        <v>171</v>
      </c>
      <c r="K18" s="71" t="s">
        <v>172</v>
      </c>
      <c r="L18" s="70" t="s">
        <v>174</v>
      </c>
      <c r="M18" s="71" t="s">
        <v>174</v>
      </c>
      <c r="N18" s="70" t="s">
        <v>174</v>
      </c>
      <c r="O18" s="70" t="s">
        <v>172</v>
      </c>
      <c r="P18" s="70" t="s">
        <v>174</v>
      </c>
      <c r="Q18" s="70" t="s">
        <v>174</v>
      </c>
      <c r="R18" s="70" t="s">
        <v>171</v>
      </c>
      <c r="S18" s="71" t="s">
        <v>172</v>
      </c>
      <c r="T18" s="70" t="s">
        <v>171</v>
      </c>
      <c r="U18" s="70" t="s">
        <v>174</v>
      </c>
      <c r="V18" s="71" t="s">
        <v>174</v>
      </c>
      <c r="W18" s="71" t="s">
        <v>172</v>
      </c>
      <c r="X18" s="75" t="s">
        <v>172</v>
      </c>
    </row>
    <row r="19" spans="1:24">
      <c r="A19" s="61" t="s">
        <v>35</v>
      </c>
      <c r="B19" s="64">
        <v>11</v>
      </c>
      <c r="C19" s="64">
        <v>55</v>
      </c>
      <c r="D19" s="67" t="s">
        <v>17</v>
      </c>
      <c r="E19" s="70" t="s">
        <v>171</v>
      </c>
      <c r="F19" s="70" t="s">
        <v>174</v>
      </c>
      <c r="G19" s="71" t="s">
        <v>171</v>
      </c>
      <c r="H19" s="70" t="s">
        <v>172</v>
      </c>
      <c r="I19" s="70" t="s">
        <v>174</v>
      </c>
      <c r="J19" s="71" t="s">
        <v>174</v>
      </c>
      <c r="K19" s="70" t="s">
        <v>174</v>
      </c>
      <c r="L19" s="70" t="s">
        <v>174</v>
      </c>
      <c r="M19" s="70" t="s">
        <v>171</v>
      </c>
      <c r="N19" s="70" t="s">
        <v>174</v>
      </c>
      <c r="O19" s="70" t="s">
        <v>172</v>
      </c>
      <c r="P19" s="71" t="s">
        <v>172</v>
      </c>
      <c r="Q19" s="71" t="s">
        <v>171</v>
      </c>
      <c r="R19" s="71" t="s">
        <v>172</v>
      </c>
      <c r="S19" s="71" t="s">
        <v>172</v>
      </c>
      <c r="T19" s="71" t="s">
        <v>174</v>
      </c>
      <c r="U19" s="70" t="s">
        <v>174</v>
      </c>
      <c r="V19" s="70" t="s">
        <v>171</v>
      </c>
      <c r="W19" s="71" t="s">
        <v>172</v>
      </c>
      <c r="X19" s="76" t="s">
        <v>171</v>
      </c>
    </row>
    <row r="20" spans="1:24">
      <c r="A20" s="61" t="s">
        <v>39</v>
      </c>
      <c r="B20" s="64">
        <v>17</v>
      </c>
      <c r="C20" s="64">
        <v>85</v>
      </c>
      <c r="D20" s="67" t="s">
        <v>10</v>
      </c>
      <c r="E20" s="70" t="s">
        <v>171</v>
      </c>
      <c r="F20" s="70" t="s">
        <v>174</v>
      </c>
      <c r="G20" s="70" t="s">
        <v>172</v>
      </c>
      <c r="H20" s="71" t="s">
        <v>174</v>
      </c>
      <c r="I20" s="70" t="s">
        <v>174</v>
      </c>
      <c r="J20" s="70" t="s">
        <v>171</v>
      </c>
      <c r="K20" s="71" t="s">
        <v>171</v>
      </c>
      <c r="L20" s="70" t="s">
        <v>174</v>
      </c>
      <c r="M20" s="70" t="s">
        <v>171</v>
      </c>
      <c r="N20" s="70" t="s">
        <v>174</v>
      </c>
      <c r="O20" s="70" t="s">
        <v>172</v>
      </c>
      <c r="P20" s="70" t="s">
        <v>174</v>
      </c>
      <c r="Q20" s="70" t="s">
        <v>174</v>
      </c>
      <c r="R20" s="70" t="s">
        <v>171</v>
      </c>
      <c r="S20" s="70" t="s">
        <v>174</v>
      </c>
      <c r="T20" s="70" t="s">
        <v>171</v>
      </c>
      <c r="U20" s="70" t="s">
        <v>174</v>
      </c>
      <c r="V20" s="70" t="s">
        <v>171</v>
      </c>
      <c r="W20" s="71" t="s">
        <v>172</v>
      </c>
      <c r="X20" s="75" t="s">
        <v>172</v>
      </c>
    </row>
    <row r="21" spans="1:24">
      <c r="A21" s="61" t="s">
        <v>40</v>
      </c>
      <c r="B21" s="64">
        <v>12</v>
      </c>
      <c r="C21" s="64">
        <v>60</v>
      </c>
      <c r="D21" s="67" t="s">
        <v>12</v>
      </c>
      <c r="E21" s="70" t="s">
        <v>171</v>
      </c>
      <c r="F21" s="70" t="s">
        <v>174</v>
      </c>
      <c r="G21" s="70" t="s">
        <v>172</v>
      </c>
      <c r="H21" s="71" t="s">
        <v>174</v>
      </c>
      <c r="I21" s="70" t="s">
        <v>174</v>
      </c>
      <c r="J21" s="70" t="s">
        <v>171</v>
      </c>
      <c r="K21" s="71" t="s">
        <v>171</v>
      </c>
      <c r="L21" s="70" t="s">
        <v>174</v>
      </c>
      <c r="M21" s="71" t="s">
        <v>174</v>
      </c>
      <c r="N21" s="71" t="s">
        <v>171</v>
      </c>
      <c r="O21" s="70" t="s">
        <v>172</v>
      </c>
      <c r="P21" s="70" t="s">
        <v>174</v>
      </c>
      <c r="Q21" s="71" t="s">
        <v>171</v>
      </c>
      <c r="R21" s="70" t="s">
        <v>171</v>
      </c>
      <c r="S21" s="71" t="s">
        <v>172</v>
      </c>
      <c r="T21" s="70" t="s">
        <v>171</v>
      </c>
      <c r="U21" s="70" t="s">
        <v>174</v>
      </c>
      <c r="V21" s="71" t="s">
        <v>172</v>
      </c>
      <c r="W21" s="71" t="s">
        <v>172</v>
      </c>
      <c r="X21" s="75" t="s">
        <v>172</v>
      </c>
    </row>
    <row r="22" spans="1:24">
      <c r="A22" s="61" t="s">
        <v>41</v>
      </c>
      <c r="B22" s="64">
        <v>13</v>
      </c>
      <c r="C22" s="64">
        <v>65</v>
      </c>
      <c r="D22" s="67" t="s">
        <v>12</v>
      </c>
      <c r="E22" s="70" t="s">
        <v>171</v>
      </c>
      <c r="F22" s="70" t="s">
        <v>174</v>
      </c>
      <c r="G22" s="70" t="s">
        <v>172</v>
      </c>
      <c r="H22" s="71" t="s">
        <v>174</v>
      </c>
      <c r="I22" s="71" t="s">
        <v>172</v>
      </c>
      <c r="J22" s="70" t="s">
        <v>171</v>
      </c>
      <c r="K22" s="71" t="s">
        <v>172</v>
      </c>
      <c r="L22" s="70" t="s">
        <v>174</v>
      </c>
      <c r="M22" s="70" t="s">
        <v>171</v>
      </c>
      <c r="N22" s="70" t="s">
        <v>174</v>
      </c>
      <c r="O22" s="70" t="s">
        <v>172</v>
      </c>
      <c r="P22" s="70" t="s">
        <v>174</v>
      </c>
      <c r="Q22" s="71" t="s">
        <v>172</v>
      </c>
      <c r="R22" s="71" t="s">
        <v>174</v>
      </c>
      <c r="S22" s="70" t="s">
        <v>174</v>
      </c>
      <c r="T22" s="70" t="s">
        <v>171</v>
      </c>
      <c r="U22" s="71" t="s">
        <v>172</v>
      </c>
      <c r="V22" s="70" t="s">
        <v>171</v>
      </c>
      <c r="W22" s="71" t="s">
        <v>172</v>
      </c>
      <c r="X22" s="75" t="s">
        <v>172</v>
      </c>
    </row>
    <row r="23" spans="1:24">
      <c r="A23" s="61" t="s">
        <v>44</v>
      </c>
      <c r="B23" s="64">
        <v>12</v>
      </c>
      <c r="C23" s="64">
        <v>60</v>
      </c>
      <c r="D23" s="67" t="s">
        <v>12</v>
      </c>
      <c r="E23" s="70" t="s">
        <v>171</v>
      </c>
      <c r="F23" s="71" t="s">
        <v>171</v>
      </c>
      <c r="G23" s="70" t="s">
        <v>172</v>
      </c>
      <c r="H23" s="71" t="s">
        <v>171</v>
      </c>
      <c r="I23" s="71" t="s">
        <v>172</v>
      </c>
      <c r="J23" s="70" t="s">
        <v>171</v>
      </c>
      <c r="K23" s="71" t="s">
        <v>171</v>
      </c>
      <c r="L23" s="70" t="s">
        <v>174</v>
      </c>
      <c r="M23" s="70" t="s">
        <v>171</v>
      </c>
      <c r="N23" s="71" t="s">
        <v>172</v>
      </c>
      <c r="O23" s="70" t="s">
        <v>172</v>
      </c>
      <c r="P23" s="71" t="s">
        <v>171</v>
      </c>
      <c r="Q23" s="70" t="s">
        <v>174</v>
      </c>
      <c r="R23" s="70" t="s">
        <v>171</v>
      </c>
      <c r="S23" s="70" t="s">
        <v>174</v>
      </c>
      <c r="T23" s="70" t="s">
        <v>171</v>
      </c>
      <c r="U23" s="70" t="s">
        <v>174</v>
      </c>
      <c r="V23" s="71" t="s">
        <v>174</v>
      </c>
      <c r="W23" s="71" t="s">
        <v>172</v>
      </c>
      <c r="X23" s="75" t="s">
        <v>172</v>
      </c>
    </row>
    <row r="24" spans="1:24">
      <c r="A24" s="61" t="s">
        <v>45</v>
      </c>
      <c r="B24" s="64">
        <v>17</v>
      </c>
      <c r="C24" s="64">
        <v>85</v>
      </c>
      <c r="D24" s="67" t="s">
        <v>10</v>
      </c>
      <c r="E24" s="70" t="s">
        <v>171</v>
      </c>
      <c r="F24" s="70" t="s">
        <v>174</v>
      </c>
      <c r="G24" s="70" t="s">
        <v>172</v>
      </c>
      <c r="H24" s="71" t="s">
        <v>174</v>
      </c>
      <c r="I24" s="70" t="s">
        <v>174</v>
      </c>
      <c r="J24" s="70" t="s">
        <v>171</v>
      </c>
      <c r="K24" s="71" t="s">
        <v>172</v>
      </c>
      <c r="L24" s="70" t="s">
        <v>174</v>
      </c>
      <c r="M24" s="70" t="s">
        <v>171</v>
      </c>
      <c r="N24" s="70" t="s">
        <v>174</v>
      </c>
      <c r="O24" s="70" t="s">
        <v>172</v>
      </c>
      <c r="P24" s="70" t="s">
        <v>174</v>
      </c>
      <c r="Q24" s="70" t="s">
        <v>174</v>
      </c>
      <c r="R24" s="70" t="s">
        <v>171</v>
      </c>
      <c r="S24" s="70" t="s">
        <v>174</v>
      </c>
      <c r="T24" s="70" t="s">
        <v>171</v>
      </c>
      <c r="U24" s="70" t="s">
        <v>174</v>
      </c>
      <c r="V24" s="70" t="s">
        <v>171</v>
      </c>
      <c r="W24" s="71" t="s">
        <v>172</v>
      </c>
      <c r="X24" s="75" t="s">
        <v>172</v>
      </c>
    </row>
    <row r="25" spans="1:24">
      <c r="A25" s="61" t="s">
        <v>50</v>
      </c>
      <c r="B25" s="64">
        <v>14</v>
      </c>
      <c r="C25" s="64">
        <v>70</v>
      </c>
      <c r="D25" s="67" t="s">
        <v>15</v>
      </c>
      <c r="E25" s="70" t="s">
        <v>171</v>
      </c>
      <c r="F25" s="71" t="s">
        <v>172</v>
      </c>
      <c r="G25" s="70" t="s">
        <v>172</v>
      </c>
      <c r="H25" s="71" t="s">
        <v>174</v>
      </c>
      <c r="I25" s="70" t="s">
        <v>174</v>
      </c>
      <c r="J25" s="70" t="s">
        <v>171</v>
      </c>
      <c r="K25" s="71" t="s">
        <v>172</v>
      </c>
      <c r="L25" s="70" t="s">
        <v>174</v>
      </c>
      <c r="M25" s="70" t="s">
        <v>171</v>
      </c>
      <c r="N25" s="71" t="s">
        <v>171</v>
      </c>
      <c r="O25" s="71" t="s">
        <v>171</v>
      </c>
      <c r="P25" s="70" t="s">
        <v>174</v>
      </c>
      <c r="Q25" s="70" t="s">
        <v>174</v>
      </c>
      <c r="R25" s="70" t="s">
        <v>171</v>
      </c>
      <c r="S25" s="70" t="s">
        <v>174</v>
      </c>
      <c r="T25" s="70" t="s">
        <v>171</v>
      </c>
      <c r="U25" s="70" t="s">
        <v>174</v>
      </c>
      <c r="V25" s="70" t="s">
        <v>171</v>
      </c>
      <c r="W25" s="71" t="s">
        <v>172</v>
      </c>
      <c r="X25" s="75" t="s">
        <v>172</v>
      </c>
    </row>
    <row r="26" spans="1:24">
      <c r="A26" s="61" t="s">
        <v>51</v>
      </c>
      <c r="B26" s="64">
        <v>12</v>
      </c>
      <c r="C26" s="64">
        <v>60</v>
      </c>
      <c r="D26" s="67" t="s">
        <v>12</v>
      </c>
      <c r="E26" s="70" t="s">
        <v>171</v>
      </c>
      <c r="F26" s="70" t="s">
        <v>174</v>
      </c>
      <c r="G26" s="71" t="s">
        <v>174</v>
      </c>
      <c r="H26" s="70" t="s">
        <v>172</v>
      </c>
      <c r="I26" s="70" t="s">
        <v>174</v>
      </c>
      <c r="J26" s="71" t="s">
        <v>174</v>
      </c>
      <c r="K26" s="71" t="s">
        <v>171</v>
      </c>
      <c r="L26" s="71" t="s">
        <v>172</v>
      </c>
      <c r="M26" s="71" t="s">
        <v>174</v>
      </c>
      <c r="N26" s="70" t="s">
        <v>174</v>
      </c>
      <c r="O26" s="70" t="s">
        <v>172</v>
      </c>
      <c r="P26" s="71" t="s">
        <v>171</v>
      </c>
      <c r="Q26" s="70" t="s">
        <v>174</v>
      </c>
      <c r="R26" s="70" t="s">
        <v>171</v>
      </c>
      <c r="S26" s="70" t="s">
        <v>174</v>
      </c>
      <c r="T26" s="70" t="s">
        <v>171</v>
      </c>
      <c r="U26" s="70" t="s">
        <v>174</v>
      </c>
      <c r="V26" s="71" t="s">
        <v>172</v>
      </c>
      <c r="W26" s="71" t="s">
        <v>171</v>
      </c>
      <c r="X26" s="75" t="s">
        <v>172</v>
      </c>
    </row>
    <row r="27" spans="1:24">
      <c r="A27" s="61" t="s">
        <v>52</v>
      </c>
      <c r="B27" s="64">
        <v>15</v>
      </c>
      <c r="C27" s="64">
        <v>75</v>
      </c>
      <c r="D27" s="67" t="s">
        <v>15</v>
      </c>
      <c r="E27" s="70" t="s">
        <v>171</v>
      </c>
      <c r="F27" s="70" t="s">
        <v>174</v>
      </c>
      <c r="G27" s="70" t="s">
        <v>172</v>
      </c>
      <c r="H27" s="71" t="s">
        <v>174</v>
      </c>
      <c r="I27" s="70" t="s">
        <v>174</v>
      </c>
      <c r="J27" s="71" t="s">
        <v>172</v>
      </c>
      <c r="K27" s="71" t="s">
        <v>172</v>
      </c>
      <c r="L27" s="70" t="s">
        <v>174</v>
      </c>
      <c r="M27" s="70" t="s">
        <v>171</v>
      </c>
      <c r="N27" s="71" t="s">
        <v>171</v>
      </c>
      <c r="O27" s="70" t="s">
        <v>172</v>
      </c>
      <c r="P27" s="70" t="s">
        <v>174</v>
      </c>
      <c r="Q27" s="70" t="s">
        <v>174</v>
      </c>
      <c r="R27" s="70" t="s">
        <v>171</v>
      </c>
      <c r="S27" s="70" t="s">
        <v>174</v>
      </c>
      <c r="T27" s="70" t="s">
        <v>171</v>
      </c>
      <c r="U27" s="70" t="s">
        <v>174</v>
      </c>
      <c r="V27" s="70" t="s">
        <v>171</v>
      </c>
      <c r="W27" s="71" t="s">
        <v>172</v>
      </c>
      <c r="X27" s="75" t="s">
        <v>172</v>
      </c>
    </row>
    <row r="28" spans="1:24">
      <c r="A28" s="61" t="s">
        <v>53</v>
      </c>
      <c r="B28" s="64">
        <v>9</v>
      </c>
      <c r="C28" s="64">
        <v>45</v>
      </c>
      <c r="D28" s="67" t="s">
        <v>19</v>
      </c>
      <c r="E28" s="71" t="s">
        <v>172</v>
      </c>
      <c r="F28" s="71" t="s">
        <v>171</v>
      </c>
      <c r="G28" s="70" t="s">
        <v>172</v>
      </c>
      <c r="H28" s="71" t="s">
        <v>171</v>
      </c>
      <c r="I28" s="70" t="s">
        <v>174</v>
      </c>
      <c r="J28" s="71" t="s">
        <v>172</v>
      </c>
      <c r="K28" s="70" t="s">
        <v>174</v>
      </c>
      <c r="L28" s="71" t="s">
        <v>171</v>
      </c>
      <c r="M28" s="71" t="s">
        <v>174</v>
      </c>
      <c r="N28" s="71" t="s">
        <v>172</v>
      </c>
      <c r="O28" s="70" t="s">
        <v>172</v>
      </c>
      <c r="P28" s="71" t="s">
        <v>171</v>
      </c>
      <c r="Q28" s="70" t="s">
        <v>174</v>
      </c>
      <c r="R28" s="71" t="s">
        <v>172</v>
      </c>
      <c r="S28" s="70" t="s">
        <v>174</v>
      </c>
      <c r="T28" s="70" t="s">
        <v>171</v>
      </c>
      <c r="U28" s="70" t="s">
        <v>174</v>
      </c>
      <c r="V28" s="71" t="s">
        <v>172</v>
      </c>
      <c r="W28" s="70" t="s">
        <v>174</v>
      </c>
      <c r="X28" s="76" t="s">
        <v>171</v>
      </c>
    </row>
    <row r="29" spans="1:24">
      <c r="A29" s="61" t="s">
        <v>55</v>
      </c>
      <c r="B29" s="64">
        <v>12</v>
      </c>
      <c r="C29" s="64">
        <v>60</v>
      </c>
      <c r="D29" s="67" t="s">
        <v>12</v>
      </c>
      <c r="E29" s="70" t="s">
        <v>171</v>
      </c>
      <c r="F29" s="70" t="s">
        <v>174</v>
      </c>
      <c r="G29" s="70" t="s">
        <v>172</v>
      </c>
      <c r="H29" s="71" t="s">
        <v>174</v>
      </c>
      <c r="I29" s="70" t="s">
        <v>174</v>
      </c>
      <c r="J29" s="71" t="s">
        <v>172</v>
      </c>
      <c r="K29" s="71" t="s">
        <v>172</v>
      </c>
      <c r="L29" s="70" t="s">
        <v>174</v>
      </c>
      <c r="M29" s="70" t="s">
        <v>171</v>
      </c>
      <c r="N29" s="71" t="s">
        <v>171</v>
      </c>
      <c r="O29" s="70" t="s">
        <v>172</v>
      </c>
      <c r="P29" s="70" t="s">
        <v>174</v>
      </c>
      <c r="Q29" s="70" t="s">
        <v>174</v>
      </c>
      <c r="R29" s="70" t="s">
        <v>171</v>
      </c>
      <c r="S29" s="71" t="s">
        <v>172</v>
      </c>
      <c r="T29" s="71" t="s">
        <v>174</v>
      </c>
      <c r="U29" s="71" t="s">
        <v>172</v>
      </c>
      <c r="V29" s="70" t="s">
        <v>171</v>
      </c>
      <c r="W29" s="70" t="s">
        <v>174</v>
      </c>
      <c r="X29" s="76" t="s">
        <v>174</v>
      </c>
    </row>
    <row r="30" spans="1:24">
      <c r="A30" s="61" t="s">
        <v>59</v>
      </c>
      <c r="B30" s="64">
        <v>14</v>
      </c>
      <c r="C30" s="64">
        <v>70</v>
      </c>
      <c r="D30" s="67" t="s">
        <v>15</v>
      </c>
      <c r="E30" s="70" t="s">
        <v>171</v>
      </c>
      <c r="F30" s="70" t="s">
        <v>174</v>
      </c>
      <c r="G30" s="70" t="s">
        <v>172</v>
      </c>
      <c r="H30" s="71" t="s">
        <v>174</v>
      </c>
      <c r="I30" s="70" t="s">
        <v>174</v>
      </c>
      <c r="J30" s="70" t="s">
        <v>171</v>
      </c>
      <c r="K30" s="71" t="s">
        <v>171</v>
      </c>
      <c r="L30" s="70" t="s">
        <v>174</v>
      </c>
      <c r="M30" s="70" t="s">
        <v>171</v>
      </c>
      <c r="N30" s="70" t="s">
        <v>174</v>
      </c>
      <c r="O30" s="70" t="s">
        <v>172</v>
      </c>
      <c r="P30" s="70" t="s">
        <v>174</v>
      </c>
      <c r="Q30" s="71" t="s">
        <v>172</v>
      </c>
      <c r="R30" s="70" t="s">
        <v>171</v>
      </c>
      <c r="S30" s="71" t="s">
        <v>172</v>
      </c>
      <c r="T30" s="70" t="s">
        <v>171</v>
      </c>
      <c r="U30" s="70" t="s">
        <v>174</v>
      </c>
      <c r="V30" s="71" t="s">
        <v>172</v>
      </c>
      <c r="W30" s="71" t="s">
        <v>172</v>
      </c>
      <c r="X30" s="75" t="s">
        <v>172</v>
      </c>
    </row>
    <row r="31" spans="1:24">
      <c r="A31" s="61" t="s">
        <v>61</v>
      </c>
      <c r="B31" s="64">
        <v>6</v>
      </c>
      <c r="C31" s="64">
        <v>30</v>
      </c>
      <c r="D31" s="67" t="s">
        <v>21</v>
      </c>
      <c r="E31" s="70" t="s">
        <v>171</v>
      </c>
      <c r="F31" s="71" t="s">
        <v>172</v>
      </c>
      <c r="G31" s="71" t="s">
        <v>171</v>
      </c>
      <c r="H31" s="70" t="s">
        <v>172</v>
      </c>
      <c r="I31" s="70" t="s">
        <v>174</v>
      </c>
      <c r="J31" s="70" t="s">
        <v>171</v>
      </c>
      <c r="K31" s="70" t="s">
        <v>174</v>
      </c>
      <c r="L31" s="72"/>
      <c r="M31" s="72"/>
      <c r="N31" s="72"/>
      <c r="O31" s="72"/>
      <c r="P31" s="71" t="s">
        <v>171</v>
      </c>
      <c r="Q31" s="72"/>
      <c r="R31" s="72"/>
      <c r="S31" s="72"/>
      <c r="T31" s="72"/>
      <c r="U31" s="71" t="s">
        <v>172</v>
      </c>
      <c r="V31" s="71" t="s">
        <v>174</v>
      </c>
      <c r="W31" s="71" t="s">
        <v>172</v>
      </c>
      <c r="X31" s="75" t="s">
        <v>172</v>
      </c>
    </row>
    <row r="32" spans="1:24">
      <c r="A32" s="61" t="s">
        <v>62</v>
      </c>
      <c r="B32" s="64">
        <v>11</v>
      </c>
      <c r="C32" s="64">
        <v>55</v>
      </c>
      <c r="D32" s="67" t="s">
        <v>17</v>
      </c>
      <c r="E32" s="70" t="s">
        <v>171</v>
      </c>
      <c r="F32" s="71" t="s">
        <v>171</v>
      </c>
      <c r="G32" s="70" t="s">
        <v>172</v>
      </c>
      <c r="H32" s="71" t="s">
        <v>174</v>
      </c>
      <c r="I32" s="70" t="s">
        <v>174</v>
      </c>
      <c r="J32" s="71" t="s">
        <v>174</v>
      </c>
      <c r="K32" s="71" t="s">
        <v>171</v>
      </c>
      <c r="L32" s="70" t="s">
        <v>174</v>
      </c>
      <c r="M32" s="71" t="s">
        <v>174</v>
      </c>
      <c r="N32" s="70" t="s">
        <v>174</v>
      </c>
      <c r="O32" s="70" t="s">
        <v>172</v>
      </c>
      <c r="P32" s="70" t="s">
        <v>174</v>
      </c>
      <c r="Q32" s="71" t="s">
        <v>171</v>
      </c>
      <c r="R32" s="70" t="s">
        <v>171</v>
      </c>
      <c r="S32" s="71" t="s">
        <v>172</v>
      </c>
      <c r="T32" s="70" t="s">
        <v>171</v>
      </c>
      <c r="U32" s="70" t="s">
        <v>174</v>
      </c>
      <c r="V32" s="71" t="s">
        <v>172</v>
      </c>
      <c r="W32" s="71" t="s">
        <v>172</v>
      </c>
      <c r="X32" s="75" t="s">
        <v>172</v>
      </c>
    </row>
    <row r="33" spans="1:24">
      <c r="A33" s="61" t="s">
        <v>64</v>
      </c>
      <c r="B33" s="64">
        <v>12</v>
      </c>
      <c r="C33" s="64">
        <v>60</v>
      </c>
      <c r="D33" s="67" t="s">
        <v>12</v>
      </c>
      <c r="E33" s="70" t="s">
        <v>171</v>
      </c>
      <c r="F33" s="71" t="s">
        <v>171</v>
      </c>
      <c r="G33" s="70" t="s">
        <v>172</v>
      </c>
      <c r="H33" s="70" t="s">
        <v>172</v>
      </c>
      <c r="I33" s="70" t="s">
        <v>174</v>
      </c>
      <c r="J33" s="70" t="s">
        <v>171</v>
      </c>
      <c r="K33" s="70" t="s">
        <v>174</v>
      </c>
      <c r="L33" s="71" t="s">
        <v>171</v>
      </c>
      <c r="M33" s="71" t="s">
        <v>174</v>
      </c>
      <c r="N33" s="71" t="s">
        <v>171</v>
      </c>
      <c r="O33" s="70" t="s">
        <v>172</v>
      </c>
      <c r="P33" s="70" t="s">
        <v>174</v>
      </c>
      <c r="Q33" s="71" t="s">
        <v>172</v>
      </c>
      <c r="R33" s="70" t="s">
        <v>171</v>
      </c>
      <c r="S33" s="70" t="s">
        <v>174</v>
      </c>
      <c r="T33" s="70" t="s">
        <v>171</v>
      </c>
      <c r="U33" s="71" t="s">
        <v>172</v>
      </c>
      <c r="V33" s="71" t="s">
        <v>172</v>
      </c>
      <c r="W33" s="70" t="s">
        <v>174</v>
      </c>
      <c r="X33" s="76" t="s">
        <v>171</v>
      </c>
    </row>
    <row r="34" spans="1:24">
      <c r="A34" s="61" t="s">
        <v>67</v>
      </c>
      <c r="B34" s="64">
        <v>13</v>
      </c>
      <c r="C34" s="64">
        <v>65</v>
      </c>
      <c r="D34" s="67" t="s">
        <v>12</v>
      </c>
      <c r="E34" s="70" t="s">
        <v>171</v>
      </c>
      <c r="F34" s="70" t="s">
        <v>174</v>
      </c>
      <c r="G34" s="71" t="s">
        <v>171</v>
      </c>
      <c r="H34" s="70" t="s">
        <v>172</v>
      </c>
      <c r="I34" s="70" t="s">
        <v>174</v>
      </c>
      <c r="J34" s="71" t="s">
        <v>174</v>
      </c>
      <c r="K34" s="70" t="s">
        <v>174</v>
      </c>
      <c r="L34" s="71" t="s">
        <v>172</v>
      </c>
      <c r="M34" s="70" t="s">
        <v>171</v>
      </c>
      <c r="N34" s="70" t="s">
        <v>174</v>
      </c>
      <c r="O34" s="70" t="s">
        <v>172</v>
      </c>
      <c r="P34" s="70" t="s">
        <v>174</v>
      </c>
      <c r="Q34" s="71" t="s">
        <v>172</v>
      </c>
      <c r="R34" s="70" t="s">
        <v>171</v>
      </c>
      <c r="S34" s="71" t="s">
        <v>172</v>
      </c>
      <c r="T34" s="70" t="s">
        <v>171</v>
      </c>
      <c r="U34" s="70" t="s">
        <v>174</v>
      </c>
      <c r="V34" s="71" t="s">
        <v>174</v>
      </c>
      <c r="W34" s="71" t="s">
        <v>171</v>
      </c>
      <c r="X34" s="75" t="s">
        <v>172</v>
      </c>
    </row>
    <row r="35" spans="1:24">
      <c r="A35" s="61" t="s">
        <v>98</v>
      </c>
      <c r="B35" s="64">
        <v>18</v>
      </c>
      <c r="C35" s="64">
        <v>90</v>
      </c>
      <c r="D35" s="67" t="s">
        <v>7</v>
      </c>
      <c r="E35" s="70" t="s">
        <v>171</v>
      </c>
      <c r="F35" s="70" t="s">
        <v>174</v>
      </c>
      <c r="G35" s="70" t="s">
        <v>172</v>
      </c>
      <c r="H35" s="70" t="s">
        <v>172</v>
      </c>
      <c r="I35" s="70" t="s">
        <v>174</v>
      </c>
      <c r="J35" s="70" t="s">
        <v>171</v>
      </c>
      <c r="K35" s="71" t="s">
        <v>172</v>
      </c>
      <c r="L35" s="70" t="s">
        <v>174</v>
      </c>
      <c r="M35" s="70" t="s">
        <v>171</v>
      </c>
      <c r="N35" s="70" t="s">
        <v>174</v>
      </c>
      <c r="O35" s="70" t="s">
        <v>172</v>
      </c>
      <c r="P35" s="70" t="s">
        <v>174</v>
      </c>
      <c r="Q35" s="70" t="s">
        <v>174</v>
      </c>
      <c r="R35" s="70" t="s">
        <v>171</v>
      </c>
      <c r="S35" s="70" t="s">
        <v>174</v>
      </c>
      <c r="T35" s="70" t="s">
        <v>171</v>
      </c>
      <c r="U35" s="70" t="s">
        <v>174</v>
      </c>
      <c r="V35" s="70" t="s">
        <v>171</v>
      </c>
      <c r="W35" s="71" t="s">
        <v>172</v>
      </c>
      <c r="X35" s="75" t="s">
        <v>172</v>
      </c>
    </row>
    <row r="36" spans="1:24">
      <c r="A36" s="61" t="s">
        <v>99</v>
      </c>
      <c r="B36" s="64">
        <v>18</v>
      </c>
      <c r="C36" s="64">
        <v>90</v>
      </c>
      <c r="D36" s="67" t="s">
        <v>7</v>
      </c>
      <c r="E36" s="70" t="s">
        <v>171</v>
      </c>
      <c r="F36" s="70" t="s">
        <v>174</v>
      </c>
      <c r="G36" s="70" t="s">
        <v>172</v>
      </c>
      <c r="H36" s="71" t="s">
        <v>174</v>
      </c>
      <c r="I36" s="70" t="s">
        <v>174</v>
      </c>
      <c r="J36" s="70" t="s">
        <v>171</v>
      </c>
      <c r="K36" s="71" t="s">
        <v>172</v>
      </c>
      <c r="L36" s="70" t="s">
        <v>174</v>
      </c>
      <c r="M36" s="70" t="s">
        <v>171</v>
      </c>
      <c r="N36" s="70" t="s">
        <v>174</v>
      </c>
      <c r="O36" s="70" t="s">
        <v>172</v>
      </c>
      <c r="P36" s="70" t="s">
        <v>174</v>
      </c>
      <c r="Q36" s="70" t="s">
        <v>174</v>
      </c>
      <c r="R36" s="70" t="s">
        <v>171</v>
      </c>
      <c r="S36" s="70" t="s">
        <v>174</v>
      </c>
      <c r="T36" s="70" t="s">
        <v>171</v>
      </c>
      <c r="U36" s="70" t="s">
        <v>174</v>
      </c>
      <c r="V36" s="70" t="s">
        <v>171</v>
      </c>
      <c r="W36" s="70" t="s">
        <v>174</v>
      </c>
      <c r="X36" s="75" t="s">
        <v>172</v>
      </c>
    </row>
    <row r="37" spans="1:24">
      <c r="A37" s="61" t="s">
        <v>100</v>
      </c>
      <c r="B37" s="64">
        <v>18</v>
      </c>
      <c r="C37" s="64">
        <v>90</v>
      </c>
      <c r="D37" s="67" t="s">
        <v>7</v>
      </c>
      <c r="E37" s="70" t="s">
        <v>171</v>
      </c>
      <c r="F37" s="70" t="s">
        <v>174</v>
      </c>
      <c r="G37" s="70" t="s">
        <v>172</v>
      </c>
      <c r="H37" s="70" t="s">
        <v>172</v>
      </c>
      <c r="I37" s="70" t="s">
        <v>174</v>
      </c>
      <c r="J37" s="70" t="s">
        <v>171</v>
      </c>
      <c r="K37" s="71" t="s">
        <v>172</v>
      </c>
      <c r="L37" s="70" t="s">
        <v>174</v>
      </c>
      <c r="M37" s="70" t="s">
        <v>171</v>
      </c>
      <c r="N37" s="70" t="s">
        <v>174</v>
      </c>
      <c r="O37" s="70" t="s">
        <v>172</v>
      </c>
      <c r="P37" s="70" t="s">
        <v>174</v>
      </c>
      <c r="Q37" s="71" t="s">
        <v>171</v>
      </c>
      <c r="R37" s="70" t="s">
        <v>171</v>
      </c>
      <c r="S37" s="70" t="s">
        <v>174</v>
      </c>
      <c r="T37" s="70" t="s">
        <v>171</v>
      </c>
      <c r="U37" s="70" t="s">
        <v>174</v>
      </c>
      <c r="V37" s="70" t="s">
        <v>171</v>
      </c>
      <c r="W37" s="70" t="s">
        <v>174</v>
      </c>
      <c r="X37" s="75" t="s">
        <v>172</v>
      </c>
    </row>
    <row r="38" spans="1:24">
      <c r="A38" s="61" t="s">
        <v>101</v>
      </c>
      <c r="B38" s="64">
        <v>15</v>
      </c>
      <c r="C38" s="64">
        <v>75</v>
      </c>
      <c r="D38" s="67" t="s">
        <v>15</v>
      </c>
      <c r="E38" s="71" t="s">
        <v>172</v>
      </c>
      <c r="F38" s="70" t="s">
        <v>174</v>
      </c>
      <c r="G38" s="70" t="s">
        <v>172</v>
      </c>
      <c r="H38" s="70" t="s">
        <v>172</v>
      </c>
      <c r="I38" s="70" t="s">
        <v>174</v>
      </c>
      <c r="J38" s="70" t="s">
        <v>171</v>
      </c>
      <c r="K38" s="70" t="s">
        <v>174</v>
      </c>
      <c r="L38" s="71" t="s">
        <v>172</v>
      </c>
      <c r="M38" s="71" t="s">
        <v>172</v>
      </c>
      <c r="N38" s="70" t="s">
        <v>174</v>
      </c>
      <c r="O38" s="70" t="s">
        <v>172</v>
      </c>
      <c r="P38" s="71" t="s">
        <v>171</v>
      </c>
      <c r="Q38" s="70" t="s">
        <v>174</v>
      </c>
      <c r="R38" s="70" t="s">
        <v>171</v>
      </c>
      <c r="S38" s="70" t="s">
        <v>174</v>
      </c>
      <c r="T38" s="70" t="s">
        <v>171</v>
      </c>
      <c r="U38" s="70" t="s">
        <v>174</v>
      </c>
      <c r="V38" s="71" t="s">
        <v>172</v>
      </c>
      <c r="W38" s="70" t="s">
        <v>174</v>
      </c>
      <c r="X38" s="75" t="s">
        <v>172</v>
      </c>
    </row>
    <row r="39" spans="1:24">
      <c r="A39" s="61" t="s">
        <v>102</v>
      </c>
      <c r="B39" s="64">
        <v>19</v>
      </c>
      <c r="C39" s="64">
        <v>95</v>
      </c>
      <c r="D39" s="67" t="s">
        <v>7</v>
      </c>
      <c r="E39" s="70" t="s">
        <v>171</v>
      </c>
      <c r="F39" s="70" t="s">
        <v>174</v>
      </c>
      <c r="G39" s="70" t="s">
        <v>172</v>
      </c>
      <c r="H39" s="70" t="s">
        <v>172</v>
      </c>
      <c r="I39" s="70" t="s">
        <v>174</v>
      </c>
      <c r="J39" s="70" t="s">
        <v>171</v>
      </c>
      <c r="K39" s="71" t="s">
        <v>172</v>
      </c>
      <c r="L39" s="70" t="s">
        <v>174</v>
      </c>
      <c r="M39" s="70" t="s">
        <v>171</v>
      </c>
      <c r="N39" s="70" t="s">
        <v>174</v>
      </c>
      <c r="O39" s="70" t="s">
        <v>172</v>
      </c>
      <c r="P39" s="70" t="s">
        <v>174</v>
      </c>
      <c r="Q39" s="70" t="s">
        <v>174</v>
      </c>
      <c r="R39" s="70" t="s">
        <v>171</v>
      </c>
      <c r="S39" s="70" t="s">
        <v>174</v>
      </c>
      <c r="T39" s="70" t="s">
        <v>171</v>
      </c>
      <c r="U39" s="70" t="s">
        <v>174</v>
      </c>
      <c r="V39" s="70" t="s">
        <v>171</v>
      </c>
      <c r="W39" s="70" t="s">
        <v>174</v>
      </c>
      <c r="X39" s="75" t="s">
        <v>172</v>
      </c>
    </row>
    <row r="40" spans="1:24">
      <c r="A40" s="61" t="s">
        <v>103</v>
      </c>
      <c r="B40" s="64">
        <v>18</v>
      </c>
      <c r="C40" s="64">
        <v>90</v>
      </c>
      <c r="D40" s="67" t="s">
        <v>7</v>
      </c>
      <c r="E40" s="70" t="s">
        <v>171</v>
      </c>
      <c r="F40" s="70" t="s">
        <v>174</v>
      </c>
      <c r="G40" s="70" t="s">
        <v>172</v>
      </c>
      <c r="H40" s="70" t="s">
        <v>172</v>
      </c>
      <c r="I40" s="70" t="s">
        <v>174</v>
      </c>
      <c r="J40" s="70" t="s">
        <v>171</v>
      </c>
      <c r="K40" s="71" t="s">
        <v>172</v>
      </c>
      <c r="L40" s="70" t="s">
        <v>174</v>
      </c>
      <c r="M40" s="70" t="s">
        <v>171</v>
      </c>
      <c r="N40" s="70" t="s">
        <v>174</v>
      </c>
      <c r="O40" s="70" t="s">
        <v>172</v>
      </c>
      <c r="P40" s="70" t="s">
        <v>174</v>
      </c>
      <c r="Q40" s="70" t="s">
        <v>174</v>
      </c>
      <c r="R40" s="70" t="s">
        <v>171</v>
      </c>
      <c r="S40" s="70" t="s">
        <v>174</v>
      </c>
      <c r="T40" s="70" t="s">
        <v>171</v>
      </c>
      <c r="U40" s="70" t="s">
        <v>174</v>
      </c>
      <c r="V40" s="70" t="s">
        <v>171</v>
      </c>
      <c r="W40" s="71" t="s">
        <v>172</v>
      </c>
      <c r="X40" s="75" t="s">
        <v>172</v>
      </c>
    </row>
    <row r="41" spans="1:24">
      <c r="A41" s="61" t="s">
        <v>104</v>
      </c>
      <c r="B41" s="64">
        <v>17</v>
      </c>
      <c r="C41" s="64">
        <v>85</v>
      </c>
      <c r="D41" s="67" t="s">
        <v>10</v>
      </c>
      <c r="E41" s="70" t="s">
        <v>171</v>
      </c>
      <c r="F41" s="70" t="s">
        <v>174</v>
      </c>
      <c r="G41" s="70" t="s">
        <v>172</v>
      </c>
      <c r="H41" s="70" t="s">
        <v>172</v>
      </c>
      <c r="I41" s="70" t="s">
        <v>174</v>
      </c>
      <c r="J41" s="70" t="s">
        <v>171</v>
      </c>
      <c r="K41" s="71" t="s">
        <v>172</v>
      </c>
      <c r="L41" s="70" t="s">
        <v>174</v>
      </c>
      <c r="M41" s="70" t="s">
        <v>171</v>
      </c>
      <c r="N41" s="70" t="s">
        <v>174</v>
      </c>
      <c r="O41" s="70" t="s">
        <v>172</v>
      </c>
      <c r="P41" s="70" t="s">
        <v>174</v>
      </c>
      <c r="Q41" s="71" t="s">
        <v>186</v>
      </c>
      <c r="R41" s="70" t="s">
        <v>171</v>
      </c>
      <c r="S41" s="70" t="s">
        <v>174</v>
      </c>
      <c r="T41" s="70" t="s">
        <v>171</v>
      </c>
      <c r="U41" s="70" t="s">
        <v>174</v>
      </c>
      <c r="V41" s="70" t="s">
        <v>171</v>
      </c>
      <c r="W41" s="71" t="s">
        <v>172</v>
      </c>
      <c r="X41" s="75" t="s">
        <v>172</v>
      </c>
    </row>
    <row r="42" spans="1:24">
      <c r="A42" s="61" t="s">
        <v>105</v>
      </c>
      <c r="B42" s="64">
        <v>17</v>
      </c>
      <c r="C42" s="64">
        <v>85</v>
      </c>
      <c r="D42" s="67" t="s">
        <v>10</v>
      </c>
      <c r="E42" s="70" t="s">
        <v>171</v>
      </c>
      <c r="F42" s="70" t="s">
        <v>174</v>
      </c>
      <c r="G42" s="70" t="s">
        <v>172</v>
      </c>
      <c r="H42" s="70" t="s">
        <v>172</v>
      </c>
      <c r="I42" s="70" t="s">
        <v>174</v>
      </c>
      <c r="J42" s="70" t="s">
        <v>171</v>
      </c>
      <c r="K42" s="71" t="s">
        <v>172</v>
      </c>
      <c r="L42" s="70" t="s">
        <v>174</v>
      </c>
      <c r="M42" s="70" t="s">
        <v>171</v>
      </c>
      <c r="N42" s="70" t="s">
        <v>174</v>
      </c>
      <c r="O42" s="70" t="s">
        <v>172</v>
      </c>
      <c r="P42" s="70" t="s">
        <v>174</v>
      </c>
      <c r="Q42" s="71" t="s">
        <v>171</v>
      </c>
      <c r="R42" s="70" t="s">
        <v>171</v>
      </c>
      <c r="S42" s="70" t="s">
        <v>174</v>
      </c>
      <c r="T42" s="70" t="s">
        <v>171</v>
      </c>
      <c r="U42" s="70" t="s">
        <v>174</v>
      </c>
      <c r="V42" s="70" t="s">
        <v>171</v>
      </c>
      <c r="W42" s="71" t="s">
        <v>172</v>
      </c>
      <c r="X42" s="75" t="s">
        <v>172</v>
      </c>
    </row>
    <row r="43" spans="1:24">
      <c r="A43" s="61" t="s">
        <v>106</v>
      </c>
      <c r="B43" s="64">
        <v>17</v>
      </c>
      <c r="C43" s="64">
        <v>85</v>
      </c>
      <c r="D43" s="67" t="s">
        <v>10</v>
      </c>
      <c r="E43" s="70" t="s">
        <v>171</v>
      </c>
      <c r="F43" s="70" t="s">
        <v>174</v>
      </c>
      <c r="G43" s="70" t="s">
        <v>172</v>
      </c>
      <c r="H43" s="70" t="s">
        <v>172</v>
      </c>
      <c r="I43" s="70" t="s">
        <v>174</v>
      </c>
      <c r="J43" s="70" t="s">
        <v>171</v>
      </c>
      <c r="K43" s="71" t="s">
        <v>172</v>
      </c>
      <c r="L43" s="70" t="s">
        <v>174</v>
      </c>
      <c r="M43" s="70" t="s">
        <v>171</v>
      </c>
      <c r="N43" s="70" t="s">
        <v>174</v>
      </c>
      <c r="O43" s="71" t="s">
        <v>174</v>
      </c>
      <c r="P43" s="70" t="s">
        <v>174</v>
      </c>
      <c r="Q43" s="71" t="s">
        <v>171</v>
      </c>
      <c r="R43" s="70" t="s">
        <v>171</v>
      </c>
      <c r="S43" s="70" t="s">
        <v>174</v>
      </c>
      <c r="T43" s="70" t="s">
        <v>171</v>
      </c>
      <c r="U43" s="70" t="s">
        <v>174</v>
      </c>
      <c r="V43" s="70" t="s">
        <v>171</v>
      </c>
      <c r="W43" s="70" t="s">
        <v>174</v>
      </c>
      <c r="X43" s="75" t="s">
        <v>172</v>
      </c>
    </row>
    <row r="44" spans="1:24">
      <c r="A44" s="61" t="s">
        <v>107</v>
      </c>
      <c r="B44" s="64">
        <v>9</v>
      </c>
      <c r="C44" s="64">
        <v>45</v>
      </c>
      <c r="D44" s="67" t="s">
        <v>19</v>
      </c>
      <c r="E44" s="70" t="s">
        <v>171</v>
      </c>
      <c r="F44" s="70" t="s">
        <v>174</v>
      </c>
      <c r="G44" s="70" t="s">
        <v>172</v>
      </c>
      <c r="H44" s="70" t="s">
        <v>172</v>
      </c>
      <c r="I44" s="70" t="s">
        <v>174</v>
      </c>
      <c r="J44" s="70" t="s">
        <v>171</v>
      </c>
      <c r="K44" s="71" t="s">
        <v>172</v>
      </c>
      <c r="L44" s="71" t="s">
        <v>172</v>
      </c>
      <c r="M44" s="71" t="s">
        <v>174</v>
      </c>
      <c r="N44" s="71" t="s">
        <v>172</v>
      </c>
      <c r="O44" s="70" t="s">
        <v>172</v>
      </c>
      <c r="P44" s="71" t="s">
        <v>171</v>
      </c>
      <c r="Q44" s="71" t="s">
        <v>172</v>
      </c>
      <c r="R44" s="70" t="s">
        <v>171</v>
      </c>
      <c r="S44" s="71" t="s">
        <v>171</v>
      </c>
      <c r="T44" s="71" t="s">
        <v>172</v>
      </c>
      <c r="U44" s="71" t="s">
        <v>171</v>
      </c>
      <c r="V44" s="71" t="s">
        <v>172</v>
      </c>
      <c r="W44" s="71" t="s">
        <v>172</v>
      </c>
      <c r="X44" s="75" t="s">
        <v>172</v>
      </c>
    </row>
    <row r="45" spans="1:24">
      <c r="A45" s="61" t="s">
        <v>108</v>
      </c>
      <c r="B45" s="64">
        <v>17</v>
      </c>
      <c r="C45" s="64">
        <v>85</v>
      </c>
      <c r="D45" s="67" t="s">
        <v>10</v>
      </c>
      <c r="E45" s="70" t="s">
        <v>171</v>
      </c>
      <c r="F45" s="70" t="s">
        <v>174</v>
      </c>
      <c r="G45" s="70" t="s">
        <v>172</v>
      </c>
      <c r="H45" s="71" t="s">
        <v>174</v>
      </c>
      <c r="I45" s="70" t="s">
        <v>174</v>
      </c>
      <c r="J45" s="70" t="s">
        <v>171</v>
      </c>
      <c r="K45" s="71" t="s">
        <v>172</v>
      </c>
      <c r="L45" s="70" t="s">
        <v>174</v>
      </c>
      <c r="M45" s="70" t="s">
        <v>171</v>
      </c>
      <c r="N45" s="70" t="s">
        <v>174</v>
      </c>
      <c r="O45" s="70" t="s">
        <v>172</v>
      </c>
      <c r="P45" s="70" t="s">
        <v>174</v>
      </c>
      <c r="Q45" s="70" t="s">
        <v>174</v>
      </c>
      <c r="R45" s="70" t="s">
        <v>171</v>
      </c>
      <c r="S45" s="70" t="s">
        <v>174</v>
      </c>
      <c r="T45" s="70" t="s">
        <v>171</v>
      </c>
      <c r="U45" s="71" t="s">
        <v>172</v>
      </c>
      <c r="V45" s="70" t="s">
        <v>171</v>
      </c>
      <c r="W45" s="70" t="s">
        <v>174</v>
      </c>
      <c r="X45" s="75" t="s">
        <v>172</v>
      </c>
    </row>
    <row r="46" spans="1:24">
      <c r="A46" s="61" t="s">
        <v>109</v>
      </c>
      <c r="B46" s="64">
        <v>15</v>
      </c>
      <c r="C46" s="64">
        <v>75</v>
      </c>
      <c r="D46" s="67" t="s">
        <v>15</v>
      </c>
      <c r="E46" s="70" t="s">
        <v>171</v>
      </c>
      <c r="F46" s="70" t="s">
        <v>174</v>
      </c>
      <c r="G46" s="71" t="s">
        <v>171</v>
      </c>
      <c r="H46" s="70" t="s">
        <v>172</v>
      </c>
      <c r="I46" s="70" t="s">
        <v>174</v>
      </c>
      <c r="J46" s="70" t="s">
        <v>171</v>
      </c>
      <c r="K46" s="71" t="s">
        <v>172</v>
      </c>
      <c r="L46" s="70" t="s">
        <v>174</v>
      </c>
      <c r="M46" s="71" t="s">
        <v>174</v>
      </c>
      <c r="N46" s="70" t="s">
        <v>174</v>
      </c>
      <c r="O46" s="70" t="s">
        <v>172</v>
      </c>
      <c r="P46" s="70" t="s">
        <v>174</v>
      </c>
      <c r="Q46" s="70" t="s">
        <v>174</v>
      </c>
      <c r="R46" s="71" t="s">
        <v>172</v>
      </c>
      <c r="S46" s="70" t="s">
        <v>174</v>
      </c>
      <c r="T46" s="70" t="s">
        <v>171</v>
      </c>
      <c r="U46" s="70" t="s">
        <v>174</v>
      </c>
      <c r="V46" s="70" t="s">
        <v>171</v>
      </c>
      <c r="W46" s="71" t="s">
        <v>172</v>
      </c>
      <c r="X46" s="75" t="s">
        <v>172</v>
      </c>
    </row>
    <row r="47" spans="1:24">
      <c r="A47" s="61" t="s">
        <v>110</v>
      </c>
      <c r="B47" s="64">
        <v>10</v>
      </c>
      <c r="C47" s="64">
        <v>50</v>
      </c>
      <c r="D47" s="67" t="s">
        <v>17</v>
      </c>
      <c r="E47" s="71" t="s">
        <v>172</v>
      </c>
      <c r="F47" s="71" t="s">
        <v>171</v>
      </c>
      <c r="G47" s="70" t="s">
        <v>172</v>
      </c>
      <c r="H47" s="71" t="s">
        <v>174</v>
      </c>
      <c r="I47" s="70" t="s">
        <v>174</v>
      </c>
      <c r="J47" s="71" t="s">
        <v>172</v>
      </c>
      <c r="K47" s="70" t="s">
        <v>174</v>
      </c>
      <c r="L47" s="71" t="s">
        <v>172</v>
      </c>
      <c r="M47" s="70" t="s">
        <v>171</v>
      </c>
      <c r="N47" s="70" t="s">
        <v>174</v>
      </c>
      <c r="O47" s="70" t="s">
        <v>172</v>
      </c>
      <c r="P47" s="70" t="s">
        <v>174</v>
      </c>
      <c r="Q47" s="70" t="s">
        <v>174</v>
      </c>
      <c r="R47" s="71" t="s">
        <v>172</v>
      </c>
      <c r="S47" s="70" t="s">
        <v>174</v>
      </c>
      <c r="T47" s="71" t="s">
        <v>174</v>
      </c>
      <c r="U47" s="71" t="s">
        <v>171</v>
      </c>
      <c r="V47" s="71" t="s">
        <v>172</v>
      </c>
      <c r="W47" s="70" t="s">
        <v>174</v>
      </c>
      <c r="X47" s="76" t="s">
        <v>171</v>
      </c>
    </row>
    <row r="48" spans="1:24">
      <c r="A48" s="61" t="s">
        <v>111</v>
      </c>
      <c r="B48" s="64">
        <v>9</v>
      </c>
      <c r="C48" s="64">
        <v>45</v>
      </c>
      <c r="D48" s="67" t="s">
        <v>19</v>
      </c>
      <c r="E48" s="70" t="s">
        <v>171</v>
      </c>
      <c r="F48" s="71" t="s">
        <v>171</v>
      </c>
      <c r="G48" s="71" t="s">
        <v>171</v>
      </c>
      <c r="H48" s="71" t="s">
        <v>174</v>
      </c>
      <c r="I48" s="70" t="s">
        <v>174</v>
      </c>
      <c r="J48" s="71" t="s">
        <v>174</v>
      </c>
      <c r="K48" s="71" t="s">
        <v>171</v>
      </c>
      <c r="L48" s="70" t="s">
        <v>174</v>
      </c>
      <c r="M48" s="70" t="s">
        <v>171</v>
      </c>
      <c r="N48" s="71" t="s">
        <v>172</v>
      </c>
      <c r="O48" s="70" t="s">
        <v>172</v>
      </c>
      <c r="P48" s="70" t="s">
        <v>174</v>
      </c>
      <c r="Q48" s="70" t="s">
        <v>174</v>
      </c>
      <c r="R48" s="70" t="s">
        <v>171</v>
      </c>
      <c r="S48" s="71" t="s">
        <v>171</v>
      </c>
      <c r="T48" s="71" t="s">
        <v>172</v>
      </c>
      <c r="U48" s="70" t="s">
        <v>174</v>
      </c>
      <c r="V48" s="71" t="s">
        <v>174</v>
      </c>
      <c r="W48" s="71" t="s">
        <v>171</v>
      </c>
      <c r="X48" s="76" t="s">
        <v>174</v>
      </c>
    </row>
    <row r="49" spans="1:24">
      <c r="A49" s="61" t="s">
        <v>112</v>
      </c>
      <c r="B49" s="64">
        <v>15</v>
      </c>
      <c r="C49" s="64">
        <v>75</v>
      </c>
      <c r="D49" s="67" t="s">
        <v>15</v>
      </c>
      <c r="E49" s="70" t="s">
        <v>171</v>
      </c>
      <c r="F49" s="70" t="s">
        <v>174</v>
      </c>
      <c r="G49" s="70" t="s">
        <v>172</v>
      </c>
      <c r="H49" s="70" t="s">
        <v>172</v>
      </c>
      <c r="I49" s="70" t="s">
        <v>174</v>
      </c>
      <c r="J49" s="71" t="s">
        <v>172</v>
      </c>
      <c r="K49" s="70" t="s">
        <v>174</v>
      </c>
      <c r="L49" s="71" t="s">
        <v>172</v>
      </c>
      <c r="M49" s="70" t="s">
        <v>171</v>
      </c>
      <c r="N49" s="70" t="s">
        <v>174</v>
      </c>
      <c r="O49" s="71" t="s">
        <v>174</v>
      </c>
      <c r="P49" s="70" t="s">
        <v>174</v>
      </c>
      <c r="Q49" s="70" t="s">
        <v>174</v>
      </c>
      <c r="R49" s="70" t="s">
        <v>171</v>
      </c>
      <c r="S49" s="70" t="s">
        <v>174</v>
      </c>
      <c r="T49" s="70" t="s">
        <v>171</v>
      </c>
      <c r="U49" s="70" t="s">
        <v>174</v>
      </c>
      <c r="V49" s="71" t="s">
        <v>172</v>
      </c>
      <c r="W49" s="71" t="s">
        <v>171</v>
      </c>
      <c r="X49" s="75" t="s">
        <v>172</v>
      </c>
    </row>
    <row r="50" spans="1:24">
      <c r="A50" s="61" t="s">
        <v>113</v>
      </c>
      <c r="B50" s="64">
        <v>13</v>
      </c>
      <c r="C50" s="64">
        <v>65</v>
      </c>
      <c r="D50" s="67" t="s">
        <v>12</v>
      </c>
      <c r="E50" s="70" t="s">
        <v>171</v>
      </c>
      <c r="F50" s="70" t="s">
        <v>174</v>
      </c>
      <c r="G50" s="70" t="s">
        <v>172</v>
      </c>
      <c r="H50" s="71" t="s">
        <v>174</v>
      </c>
      <c r="I50" s="70" t="s">
        <v>174</v>
      </c>
      <c r="J50" s="70" t="s">
        <v>171</v>
      </c>
      <c r="K50" s="71" t="s">
        <v>172</v>
      </c>
      <c r="L50" s="70" t="s">
        <v>174</v>
      </c>
      <c r="M50" s="70" t="s">
        <v>171</v>
      </c>
      <c r="N50" s="70" t="s">
        <v>174</v>
      </c>
      <c r="O50" s="70" t="s">
        <v>172</v>
      </c>
      <c r="P50" s="71" t="s">
        <v>171</v>
      </c>
      <c r="Q50" s="70" t="s">
        <v>174</v>
      </c>
      <c r="R50" s="70" t="s">
        <v>171</v>
      </c>
      <c r="S50" s="70" t="s">
        <v>174</v>
      </c>
      <c r="T50" s="70" t="s">
        <v>171</v>
      </c>
      <c r="U50" s="71" t="s">
        <v>172</v>
      </c>
      <c r="V50" s="71" t="s">
        <v>172</v>
      </c>
      <c r="W50" s="71" t="s">
        <v>172</v>
      </c>
      <c r="X50" s="76" t="s">
        <v>174</v>
      </c>
    </row>
    <row r="51" spans="1:24">
      <c r="A51" s="61" t="s">
        <v>114</v>
      </c>
      <c r="B51" s="64">
        <v>14</v>
      </c>
      <c r="C51" s="64">
        <v>70</v>
      </c>
      <c r="D51" s="67" t="s">
        <v>15</v>
      </c>
      <c r="E51" s="70" t="s">
        <v>171</v>
      </c>
      <c r="F51" s="70" t="s">
        <v>174</v>
      </c>
      <c r="G51" s="70" t="s">
        <v>172</v>
      </c>
      <c r="H51" s="71" t="s">
        <v>174</v>
      </c>
      <c r="I51" s="70" t="s">
        <v>174</v>
      </c>
      <c r="J51" s="70" t="s">
        <v>171</v>
      </c>
      <c r="K51" s="71" t="s">
        <v>172</v>
      </c>
      <c r="L51" s="70" t="s">
        <v>174</v>
      </c>
      <c r="M51" s="70" t="s">
        <v>171</v>
      </c>
      <c r="N51" s="70" t="s">
        <v>174</v>
      </c>
      <c r="O51" s="70" t="s">
        <v>172</v>
      </c>
      <c r="P51" s="70" t="s">
        <v>174</v>
      </c>
      <c r="Q51" s="71" t="s">
        <v>172</v>
      </c>
      <c r="R51" s="70" t="s">
        <v>171</v>
      </c>
      <c r="S51" s="72"/>
      <c r="T51" s="70" t="s">
        <v>171</v>
      </c>
      <c r="U51" s="70" t="s">
        <v>174</v>
      </c>
      <c r="V51" s="71" t="s">
        <v>174</v>
      </c>
      <c r="W51" s="71" t="s">
        <v>172</v>
      </c>
      <c r="X51" s="75" t="s">
        <v>172</v>
      </c>
    </row>
    <row r="52" spans="1:24">
      <c r="A52" s="61" t="s">
        <v>115</v>
      </c>
      <c r="B52" s="64">
        <v>17</v>
      </c>
      <c r="C52" s="64">
        <v>85</v>
      </c>
      <c r="D52" s="67" t="s">
        <v>10</v>
      </c>
      <c r="E52" s="70" t="s">
        <v>171</v>
      </c>
      <c r="F52" s="70" t="s">
        <v>174</v>
      </c>
      <c r="G52" s="70" t="s">
        <v>172</v>
      </c>
      <c r="H52" s="70" t="s">
        <v>172</v>
      </c>
      <c r="I52" s="70" t="s">
        <v>174</v>
      </c>
      <c r="J52" s="71" t="s">
        <v>172</v>
      </c>
      <c r="K52" s="71" t="s">
        <v>172</v>
      </c>
      <c r="L52" s="70" t="s">
        <v>174</v>
      </c>
      <c r="M52" s="70" t="s">
        <v>171</v>
      </c>
      <c r="N52" s="70" t="s">
        <v>174</v>
      </c>
      <c r="O52" s="70" t="s">
        <v>172</v>
      </c>
      <c r="P52" s="70" t="s">
        <v>174</v>
      </c>
      <c r="Q52" s="71" t="s">
        <v>171</v>
      </c>
      <c r="R52" s="70" t="s">
        <v>171</v>
      </c>
      <c r="S52" s="70" t="s">
        <v>174</v>
      </c>
      <c r="T52" s="70" t="s">
        <v>171</v>
      </c>
      <c r="U52" s="70" t="s">
        <v>174</v>
      </c>
      <c r="V52" s="70" t="s">
        <v>171</v>
      </c>
      <c r="W52" s="70" t="s">
        <v>174</v>
      </c>
      <c r="X52" s="75" t="s">
        <v>172</v>
      </c>
    </row>
    <row r="53" spans="1:24">
      <c r="A53" s="61" t="s">
        <v>116</v>
      </c>
      <c r="B53" s="64">
        <v>19</v>
      </c>
      <c r="C53" s="64">
        <v>95</v>
      </c>
      <c r="D53" s="67" t="s">
        <v>7</v>
      </c>
      <c r="E53" s="70" t="s">
        <v>171</v>
      </c>
      <c r="F53" s="70" t="s">
        <v>174</v>
      </c>
      <c r="G53" s="70" t="s">
        <v>172</v>
      </c>
      <c r="H53" s="70" t="s">
        <v>172</v>
      </c>
      <c r="I53" s="70" t="s">
        <v>174</v>
      </c>
      <c r="J53" s="70" t="s">
        <v>171</v>
      </c>
      <c r="K53" s="71" t="s">
        <v>172</v>
      </c>
      <c r="L53" s="70" t="s">
        <v>174</v>
      </c>
      <c r="M53" s="70" t="s">
        <v>171</v>
      </c>
      <c r="N53" s="70" t="s">
        <v>174</v>
      </c>
      <c r="O53" s="70" t="s">
        <v>172</v>
      </c>
      <c r="P53" s="70" t="s">
        <v>174</v>
      </c>
      <c r="Q53" s="70" t="s">
        <v>174</v>
      </c>
      <c r="R53" s="70" t="s">
        <v>171</v>
      </c>
      <c r="S53" s="70" t="s">
        <v>174</v>
      </c>
      <c r="T53" s="70" t="s">
        <v>171</v>
      </c>
      <c r="U53" s="70" t="s">
        <v>174</v>
      </c>
      <c r="V53" s="70" t="s">
        <v>171</v>
      </c>
      <c r="W53" s="70" t="s">
        <v>174</v>
      </c>
      <c r="X53" s="75" t="s">
        <v>172</v>
      </c>
    </row>
    <row r="54" spans="1:24">
      <c r="A54" s="61" t="s">
        <v>117</v>
      </c>
      <c r="B54" s="64">
        <v>14</v>
      </c>
      <c r="C54" s="64">
        <v>70</v>
      </c>
      <c r="D54" s="67" t="s">
        <v>15</v>
      </c>
      <c r="E54" s="70" t="s">
        <v>171</v>
      </c>
      <c r="F54" s="72"/>
      <c r="G54" s="70" t="s">
        <v>172</v>
      </c>
      <c r="H54" s="70" t="s">
        <v>172</v>
      </c>
      <c r="I54" s="71" t="s">
        <v>172</v>
      </c>
      <c r="J54" s="71" t="s">
        <v>172</v>
      </c>
      <c r="K54" s="71" t="s">
        <v>172</v>
      </c>
      <c r="L54" s="70" t="s">
        <v>174</v>
      </c>
      <c r="M54" s="70" t="s">
        <v>171</v>
      </c>
      <c r="N54" s="70" t="s">
        <v>174</v>
      </c>
      <c r="O54" s="70" t="s">
        <v>172</v>
      </c>
      <c r="P54" s="70" t="s">
        <v>174</v>
      </c>
      <c r="Q54" s="70" t="s">
        <v>174</v>
      </c>
      <c r="R54" s="70" t="s">
        <v>171</v>
      </c>
      <c r="S54" s="72"/>
      <c r="T54" s="70" t="s">
        <v>171</v>
      </c>
      <c r="U54" s="70" t="s">
        <v>174</v>
      </c>
      <c r="V54" s="70" t="s">
        <v>171</v>
      </c>
      <c r="W54" s="71" t="s">
        <v>172</v>
      </c>
      <c r="X54" s="75" t="s">
        <v>172</v>
      </c>
    </row>
    <row r="55" spans="1:24">
      <c r="A55" s="61" t="s">
        <v>118</v>
      </c>
      <c r="B55" s="64">
        <v>13</v>
      </c>
      <c r="C55" s="64">
        <v>65</v>
      </c>
      <c r="D55" s="67" t="s">
        <v>12</v>
      </c>
      <c r="E55" s="70" t="s">
        <v>171</v>
      </c>
      <c r="F55" s="70" t="s">
        <v>174</v>
      </c>
      <c r="G55" s="71" t="s">
        <v>174</v>
      </c>
      <c r="H55" s="71" t="s">
        <v>174</v>
      </c>
      <c r="I55" s="70" t="s">
        <v>174</v>
      </c>
      <c r="J55" s="70" t="s">
        <v>171</v>
      </c>
      <c r="K55" s="71" t="s">
        <v>171</v>
      </c>
      <c r="L55" s="70" t="s">
        <v>174</v>
      </c>
      <c r="M55" s="71" t="s">
        <v>174</v>
      </c>
      <c r="N55" s="70" t="s">
        <v>174</v>
      </c>
      <c r="O55" s="70" t="s">
        <v>172</v>
      </c>
      <c r="P55" s="70" t="s">
        <v>174</v>
      </c>
      <c r="Q55" s="70" t="s">
        <v>174</v>
      </c>
      <c r="R55" s="70" t="s">
        <v>171</v>
      </c>
      <c r="S55" s="71" t="s">
        <v>171</v>
      </c>
      <c r="T55" s="70" t="s">
        <v>171</v>
      </c>
      <c r="U55" s="70" t="s">
        <v>174</v>
      </c>
      <c r="V55" s="71" t="s">
        <v>174</v>
      </c>
      <c r="W55" s="71" t="s">
        <v>172</v>
      </c>
      <c r="X55" s="75" t="s">
        <v>172</v>
      </c>
    </row>
    <row r="56" spans="1:24">
      <c r="A56" s="61" t="s">
        <v>119</v>
      </c>
      <c r="B56" s="64">
        <v>18</v>
      </c>
      <c r="C56" s="64">
        <v>90</v>
      </c>
      <c r="D56" s="67" t="s">
        <v>7</v>
      </c>
      <c r="E56" s="70" t="s">
        <v>171</v>
      </c>
      <c r="F56" s="70" t="s">
        <v>174</v>
      </c>
      <c r="G56" s="70" t="s">
        <v>172</v>
      </c>
      <c r="H56" s="70" t="s">
        <v>172</v>
      </c>
      <c r="I56" s="70" t="s">
        <v>174</v>
      </c>
      <c r="J56" s="70" t="s">
        <v>171</v>
      </c>
      <c r="K56" s="71" t="s">
        <v>172</v>
      </c>
      <c r="L56" s="70" t="s">
        <v>174</v>
      </c>
      <c r="M56" s="70" t="s">
        <v>171</v>
      </c>
      <c r="N56" s="70" t="s">
        <v>174</v>
      </c>
      <c r="O56" s="70" t="s">
        <v>172</v>
      </c>
      <c r="P56" s="70" t="s">
        <v>174</v>
      </c>
      <c r="Q56" s="70" t="s">
        <v>174</v>
      </c>
      <c r="R56" s="70" t="s">
        <v>171</v>
      </c>
      <c r="S56" s="70" t="s">
        <v>174</v>
      </c>
      <c r="T56" s="70" t="s">
        <v>171</v>
      </c>
      <c r="U56" s="70" t="s">
        <v>174</v>
      </c>
      <c r="V56" s="70" t="s">
        <v>171</v>
      </c>
      <c r="W56" s="71" t="s">
        <v>172</v>
      </c>
      <c r="X56" s="75" t="s">
        <v>172</v>
      </c>
    </row>
    <row r="57" spans="1:24">
      <c r="A57" s="61" t="s">
        <v>120</v>
      </c>
      <c r="B57" s="64">
        <v>14</v>
      </c>
      <c r="C57" s="64">
        <v>70</v>
      </c>
      <c r="D57" s="67" t="s">
        <v>15</v>
      </c>
      <c r="E57" s="70" t="s">
        <v>171</v>
      </c>
      <c r="F57" s="70" t="s">
        <v>174</v>
      </c>
      <c r="G57" s="70" t="s">
        <v>172</v>
      </c>
      <c r="H57" s="70" t="s">
        <v>172</v>
      </c>
      <c r="I57" s="70" t="s">
        <v>174</v>
      </c>
      <c r="J57" s="71" t="s">
        <v>172</v>
      </c>
      <c r="K57" s="71" t="s">
        <v>171</v>
      </c>
      <c r="L57" s="70" t="s">
        <v>174</v>
      </c>
      <c r="M57" s="70" t="s">
        <v>171</v>
      </c>
      <c r="N57" s="70" t="s">
        <v>174</v>
      </c>
      <c r="O57" s="70" t="s">
        <v>172</v>
      </c>
      <c r="P57" s="70" t="s">
        <v>174</v>
      </c>
      <c r="Q57" s="71" t="s">
        <v>172</v>
      </c>
      <c r="R57" s="70" t="s">
        <v>171</v>
      </c>
      <c r="S57" s="70" t="s">
        <v>174</v>
      </c>
      <c r="T57" s="70" t="s">
        <v>171</v>
      </c>
      <c r="U57" s="71" t="s">
        <v>172</v>
      </c>
      <c r="V57" s="71" t="s">
        <v>174</v>
      </c>
      <c r="W57" s="71" t="s">
        <v>171</v>
      </c>
      <c r="X57" s="75" t="s">
        <v>172</v>
      </c>
    </row>
    <row r="58" spans="1:24">
      <c r="A58" s="61" t="s">
        <v>121</v>
      </c>
      <c r="B58" s="64">
        <v>14</v>
      </c>
      <c r="C58" s="64">
        <v>70</v>
      </c>
      <c r="D58" s="67" t="s">
        <v>15</v>
      </c>
      <c r="E58" s="70" t="s">
        <v>171</v>
      </c>
      <c r="F58" s="70" t="s">
        <v>174</v>
      </c>
      <c r="G58" s="70" t="s">
        <v>172</v>
      </c>
      <c r="H58" s="70" t="s">
        <v>172</v>
      </c>
      <c r="I58" s="70" t="s">
        <v>174</v>
      </c>
      <c r="J58" s="71" t="s">
        <v>172</v>
      </c>
      <c r="K58" s="71" t="s">
        <v>171</v>
      </c>
      <c r="L58" s="70" t="s">
        <v>174</v>
      </c>
      <c r="M58" s="70" t="s">
        <v>171</v>
      </c>
      <c r="N58" s="70" t="s">
        <v>174</v>
      </c>
      <c r="O58" s="70" t="s">
        <v>172</v>
      </c>
      <c r="P58" s="70" t="s">
        <v>174</v>
      </c>
      <c r="Q58" s="71" t="s">
        <v>172</v>
      </c>
      <c r="R58" s="70" t="s">
        <v>171</v>
      </c>
      <c r="S58" s="70" t="s">
        <v>174</v>
      </c>
      <c r="T58" s="70" t="s">
        <v>171</v>
      </c>
      <c r="U58" s="71" t="s">
        <v>172</v>
      </c>
      <c r="V58" s="71" t="s">
        <v>174</v>
      </c>
      <c r="W58" s="71" t="s">
        <v>171</v>
      </c>
      <c r="X58" s="75" t="s">
        <v>172</v>
      </c>
    </row>
    <row r="59" spans="1:24">
      <c r="A59" s="61" t="s">
        <v>122</v>
      </c>
      <c r="B59" s="64">
        <v>14</v>
      </c>
      <c r="C59" s="64">
        <v>70</v>
      </c>
      <c r="D59" s="67" t="s">
        <v>15</v>
      </c>
      <c r="E59" s="70" t="s">
        <v>171</v>
      </c>
      <c r="F59" s="70" t="s">
        <v>174</v>
      </c>
      <c r="G59" s="70" t="s">
        <v>172</v>
      </c>
      <c r="H59" s="70" t="s">
        <v>172</v>
      </c>
      <c r="I59" s="70" t="s">
        <v>174</v>
      </c>
      <c r="J59" s="70" t="s">
        <v>171</v>
      </c>
      <c r="K59" s="70" t="s">
        <v>174</v>
      </c>
      <c r="L59" s="70" t="s">
        <v>174</v>
      </c>
      <c r="M59" s="70" t="s">
        <v>171</v>
      </c>
      <c r="N59" s="70" t="s">
        <v>174</v>
      </c>
      <c r="O59" s="70" t="s">
        <v>172</v>
      </c>
      <c r="P59" s="70" t="s">
        <v>174</v>
      </c>
      <c r="Q59" s="71" t="s">
        <v>171</v>
      </c>
      <c r="R59" s="70" t="s">
        <v>171</v>
      </c>
      <c r="S59" s="71" t="s">
        <v>172</v>
      </c>
      <c r="T59" s="70" t="s">
        <v>171</v>
      </c>
      <c r="U59" s="71" t="s">
        <v>172</v>
      </c>
      <c r="V59" s="71" t="s">
        <v>174</v>
      </c>
      <c r="W59" s="72"/>
      <c r="X59" s="77"/>
    </row>
    <row r="60" spans="1:24">
      <c r="A60" s="61" t="s">
        <v>123</v>
      </c>
      <c r="B60" s="64">
        <v>10</v>
      </c>
      <c r="C60" s="64">
        <v>50</v>
      </c>
      <c r="D60" s="67" t="s">
        <v>17</v>
      </c>
      <c r="E60" s="70" t="s">
        <v>171</v>
      </c>
      <c r="F60" s="71" t="s">
        <v>171</v>
      </c>
      <c r="G60" s="72"/>
      <c r="H60" s="70" t="s">
        <v>172</v>
      </c>
      <c r="I60" s="70" t="s">
        <v>174</v>
      </c>
      <c r="J60" s="71" t="s">
        <v>172</v>
      </c>
      <c r="K60" s="71" t="s">
        <v>171</v>
      </c>
      <c r="L60" s="70" t="s">
        <v>174</v>
      </c>
      <c r="M60" s="70" t="s">
        <v>171</v>
      </c>
      <c r="N60" s="70" t="s">
        <v>174</v>
      </c>
      <c r="O60" s="70" t="s">
        <v>172</v>
      </c>
      <c r="P60" s="70" t="s">
        <v>174</v>
      </c>
      <c r="Q60" s="71" t="s">
        <v>171</v>
      </c>
      <c r="R60" s="70" t="s">
        <v>171</v>
      </c>
      <c r="S60" s="71" t="s">
        <v>172</v>
      </c>
      <c r="T60" s="70" t="s">
        <v>171</v>
      </c>
      <c r="U60" s="71" t="s">
        <v>172</v>
      </c>
      <c r="V60" s="71" t="s">
        <v>174</v>
      </c>
      <c r="W60" s="71" t="s">
        <v>171</v>
      </c>
      <c r="X60" s="76" t="s">
        <v>171</v>
      </c>
    </row>
    <row r="61" spans="1:24">
      <c r="A61" s="61" t="s">
        <v>124</v>
      </c>
      <c r="B61" s="64">
        <v>18</v>
      </c>
      <c r="C61" s="64">
        <v>90</v>
      </c>
      <c r="D61" s="67" t="s">
        <v>7</v>
      </c>
      <c r="E61" s="70" t="s">
        <v>171</v>
      </c>
      <c r="F61" s="70" t="s">
        <v>174</v>
      </c>
      <c r="G61" s="70" t="s">
        <v>172</v>
      </c>
      <c r="H61" s="70" t="s">
        <v>172</v>
      </c>
      <c r="I61" s="70" t="s">
        <v>174</v>
      </c>
      <c r="J61" s="70" t="s">
        <v>171</v>
      </c>
      <c r="K61" s="71" t="s">
        <v>172</v>
      </c>
      <c r="L61" s="70" t="s">
        <v>174</v>
      </c>
      <c r="M61" s="70" t="s">
        <v>171</v>
      </c>
      <c r="N61" s="70" t="s">
        <v>174</v>
      </c>
      <c r="O61" s="70" t="s">
        <v>172</v>
      </c>
      <c r="P61" s="70" t="s">
        <v>174</v>
      </c>
      <c r="Q61" s="70" t="s">
        <v>174</v>
      </c>
      <c r="R61" s="70" t="s">
        <v>171</v>
      </c>
      <c r="S61" s="70" t="s">
        <v>174</v>
      </c>
      <c r="T61" s="70" t="s">
        <v>171</v>
      </c>
      <c r="U61" s="71" t="s">
        <v>172</v>
      </c>
      <c r="V61" s="70" t="s">
        <v>171</v>
      </c>
      <c r="W61" s="70" t="s">
        <v>174</v>
      </c>
      <c r="X61" s="75" t="s">
        <v>172</v>
      </c>
    </row>
    <row r="62" spans="1:24">
      <c r="A62" s="61" t="s">
        <v>125</v>
      </c>
      <c r="B62" s="64">
        <v>18</v>
      </c>
      <c r="C62" s="64">
        <v>90</v>
      </c>
      <c r="D62" s="67" t="s">
        <v>7</v>
      </c>
      <c r="E62" s="70" t="s">
        <v>171</v>
      </c>
      <c r="F62" s="70" t="s">
        <v>174</v>
      </c>
      <c r="G62" s="70" t="s">
        <v>172</v>
      </c>
      <c r="H62" s="70" t="s">
        <v>172</v>
      </c>
      <c r="I62" s="70" t="s">
        <v>174</v>
      </c>
      <c r="J62" s="70" t="s">
        <v>171</v>
      </c>
      <c r="K62" s="71" t="s">
        <v>172</v>
      </c>
      <c r="L62" s="70" t="s">
        <v>174</v>
      </c>
      <c r="M62" s="70" t="s">
        <v>171</v>
      </c>
      <c r="N62" s="70" t="s">
        <v>174</v>
      </c>
      <c r="O62" s="70" t="s">
        <v>172</v>
      </c>
      <c r="P62" s="70" t="s">
        <v>174</v>
      </c>
      <c r="Q62" s="70" t="s">
        <v>174</v>
      </c>
      <c r="R62" s="70" t="s">
        <v>171</v>
      </c>
      <c r="S62" s="70" t="s">
        <v>174</v>
      </c>
      <c r="T62" s="70" t="s">
        <v>171</v>
      </c>
      <c r="U62" s="71" t="s">
        <v>172</v>
      </c>
      <c r="V62" s="70" t="s">
        <v>171</v>
      </c>
      <c r="W62" s="70" t="s">
        <v>174</v>
      </c>
      <c r="X62" s="75" t="s">
        <v>172</v>
      </c>
    </row>
    <row r="63" spans="1:24">
      <c r="A63" s="61" t="s">
        <v>126</v>
      </c>
      <c r="B63" s="64">
        <v>18</v>
      </c>
      <c r="C63" s="64">
        <v>90</v>
      </c>
      <c r="D63" s="67" t="s">
        <v>7</v>
      </c>
      <c r="E63" s="70" t="s">
        <v>171</v>
      </c>
      <c r="F63" s="70" t="s">
        <v>174</v>
      </c>
      <c r="G63" s="70" t="s">
        <v>172</v>
      </c>
      <c r="H63" s="70" t="s">
        <v>172</v>
      </c>
      <c r="I63" s="70" t="s">
        <v>174</v>
      </c>
      <c r="J63" s="70" t="s">
        <v>171</v>
      </c>
      <c r="K63" s="71" t="s">
        <v>172</v>
      </c>
      <c r="L63" s="70" t="s">
        <v>174</v>
      </c>
      <c r="M63" s="70" t="s">
        <v>171</v>
      </c>
      <c r="N63" s="70" t="s">
        <v>174</v>
      </c>
      <c r="O63" s="70" t="s">
        <v>172</v>
      </c>
      <c r="P63" s="70" t="s">
        <v>174</v>
      </c>
      <c r="Q63" s="70" t="s">
        <v>174</v>
      </c>
      <c r="R63" s="70" t="s">
        <v>171</v>
      </c>
      <c r="S63" s="70" t="s">
        <v>174</v>
      </c>
      <c r="T63" s="70" t="s">
        <v>171</v>
      </c>
      <c r="U63" s="71" t="s">
        <v>172</v>
      </c>
      <c r="V63" s="70" t="s">
        <v>171</v>
      </c>
      <c r="W63" s="70" t="s">
        <v>174</v>
      </c>
      <c r="X63" s="75" t="s">
        <v>172</v>
      </c>
    </row>
    <row r="64" spans="1:24">
      <c r="A64" s="61" t="s">
        <v>127</v>
      </c>
      <c r="B64" s="64">
        <v>16</v>
      </c>
      <c r="C64" s="64">
        <v>80</v>
      </c>
      <c r="D64" s="67" t="s">
        <v>10</v>
      </c>
      <c r="E64" s="70" t="s">
        <v>171</v>
      </c>
      <c r="F64" s="70" t="s">
        <v>174</v>
      </c>
      <c r="G64" s="70" t="s">
        <v>172</v>
      </c>
      <c r="H64" s="71" t="s">
        <v>174</v>
      </c>
      <c r="I64" s="70" t="s">
        <v>174</v>
      </c>
      <c r="J64" s="70" t="s">
        <v>171</v>
      </c>
      <c r="K64" s="71" t="s">
        <v>172</v>
      </c>
      <c r="L64" s="70" t="s">
        <v>174</v>
      </c>
      <c r="M64" s="70" t="s">
        <v>171</v>
      </c>
      <c r="N64" s="70" t="s">
        <v>174</v>
      </c>
      <c r="O64" s="70" t="s">
        <v>172</v>
      </c>
      <c r="P64" s="70" t="s">
        <v>174</v>
      </c>
      <c r="Q64" s="70" t="s">
        <v>174</v>
      </c>
      <c r="R64" s="70" t="s">
        <v>171</v>
      </c>
      <c r="S64" s="70" t="s">
        <v>174</v>
      </c>
      <c r="T64" s="70" t="s">
        <v>171</v>
      </c>
      <c r="U64" s="71" t="s">
        <v>172</v>
      </c>
      <c r="V64" s="71" t="s">
        <v>174</v>
      </c>
      <c r="W64" s="70" t="s">
        <v>174</v>
      </c>
      <c r="X64" s="75" t="s">
        <v>172</v>
      </c>
    </row>
    <row r="65" spans="1:24" ht="15.75" thickBot="1">
      <c r="A65" s="62" t="s">
        <v>128</v>
      </c>
      <c r="B65" s="65">
        <v>13.9821428571429</v>
      </c>
      <c r="C65" s="65">
        <v>69.910714285714306</v>
      </c>
      <c r="D65" s="68" t="s">
        <v>12</v>
      </c>
      <c r="E65" s="65">
        <v>94.642857142857096</v>
      </c>
      <c r="F65" s="65">
        <v>73.214285714285694</v>
      </c>
      <c r="G65" s="65">
        <v>80.357142857142904</v>
      </c>
      <c r="H65" s="65">
        <v>51.785714285714299</v>
      </c>
      <c r="I65" s="65">
        <v>89.285714285714306</v>
      </c>
      <c r="J65" s="65">
        <v>66.071428571428598</v>
      </c>
      <c r="K65" s="65">
        <v>21.428571428571399</v>
      </c>
      <c r="L65" s="65">
        <v>83.928571428571402</v>
      </c>
      <c r="M65" s="65">
        <v>76.785714285714306</v>
      </c>
      <c r="N65" s="65">
        <v>80.357142857142904</v>
      </c>
      <c r="O65" s="65">
        <v>92.857142857142904</v>
      </c>
      <c r="P65" s="65">
        <v>80.357142857142904</v>
      </c>
      <c r="Q65" s="65">
        <v>51.785714285714299</v>
      </c>
      <c r="R65" s="65">
        <v>75</v>
      </c>
      <c r="S65" s="65">
        <v>66.071428571428598</v>
      </c>
      <c r="T65" s="65">
        <v>85.714285714285694</v>
      </c>
      <c r="U65" s="65">
        <v>64.285714285714306</v>
      </c>
      <c r="V65" s="65">
        <v>53.571428571428598</v>
      </c>
      <c r="W65" s="65">
        <v>33.928571428571402</v>
      </c>
      <c r="X65" s="78">
        <v>76.785714285714306</v>
      </c>
    </row>
    <row r="67" spans="1:24" ht="19.5" thickBot="1">
      <c r="A67" s="209" t="s">
        <v>194</v>
      </c>
      <c r="B67" s="210"/>
      <c r="C67" s="210"/>
      <c r="D67" s="210"/>
      <c r="E67" s="210"/>
      <c r="F67" s="210"/>
      <c r="G67" s="210"/>
      <c r="H67" s="210"/>
      <c r="I67" s="210"/>
      <c r="J67" s="210"/>
      <c r="K67" s="210"/>
      <c r="L67" s="210"/>
      <c r="M67" s="210"/>
      <c r="N67" s="210"/>
      <c r="O67" s="210"/>
      <c r="P67" s="210"/>
      <c r="Q67" s="210"/>
      <c r="R67" s="210"/>
      <c r="S67" s="210"/>
      <c r="T67" s="210"/>
      <c r="U67" s="210"/>
      <c r="V67" s="210"/>
      <c r="W67" s="210"/>
      <c r="X67" s="211"/>
    </row>
    <row r="68" spans="1:24" ht="46.5">
      <c r="A68" s="59" t="s">
        <v>168</v>
      </c>
      <c r="B68" s="63" t="s">
        <v>4</v>
      </c>
      <c r="C68" s="63" t="s">
        <v>5</v>
      </c>
      <c r="D68" s="63" t="s">
        <v>3</v>
      </c>
      <c r="E68" s="69" t="s">
        <v>170</v>
      </c>
      <c r="F68" s="69" t="s">
        <v>173</v>
      </c>
      <c r="G68" s="69" t="s">
        <v>175</v>
      </c>
      <c r="H68" s="69" t="s">
        <v>176</v>
      </c>
      <c r="I68" s="69" t="s">
        <v>177</v>
      </c>
      <c r="J68" s="69" t="s">
        <v>178</v>
      </c>
      <c r="K68" s="69" t="s">
        <v>179</v>
      </c>
      <c r="L68" s="69" t="s">
        <v>180</v>
      </c>
      <c r="M68" s="69" t="s">
        <v>181</v>
      </c>
      <c r="N68" s="69" t="s">
        <v>182</v>
      </c>
      <c r="O68" s="69" t="s">
        <v>183</v>
      </c>
      <c r="P68" s="69" t="s">
        <v>184</v>
      </c>
      <c r="Q68" s="69" t="s">
        <v>185</v>
      </c>
      <c r="R68" s="69" t="s">
        <v>187</v>
      </c>
      <c r="S68" s="69" t="s">
        <v>188</v>
      </c>
      <c r="T68" s="69" t="s">
        <v>189</v>
      </c>
      <c r="U68" s="69" t="s">
        <v>190</v>
      </c>
      <c r="V68" s="69" t="s">
        <v>191</v>
      </c>
      <c r="W68" s="69" t="s">
        <v>192</v>
      </c>
      <c r="X68" s="73" t="s">
        <v>193</v>
      </c>
    </row>
    <row r="69" spans="1:24">
      <c r="A69" s="60" t="s">
        <v>169</v>
      </c>
      <c r="B69" s="64">
        <v>20</v>
      </c>
      <c r="C69" s="66"/>
      <c r="D69" s="66"/>
      <c r="E69" s="67" t="s">
        <v>172</v>
      </c>
      <c r="F69" s="67" t="s">
        <v>174</v>
      </c>
      <c r="G69" s="67" t="s">
        <v>174</v>
      </c>
      <c r="H69" s="67" t="s">
        <v>171</v>
      </c>
      <c r="I69" s="67" t="s">
        <v>171</v>
      </c>
      <c r="J69" s="67" t="s">
        <v>172</v>
      </c>
      <c r="K69" s="67" t="s">
        <v>172</v>
      </c>
      <c r="L69" s="67" t="s">
        <v>171</v>
      </c>
      <c r="M69" s="67" t="s">
        <v>172</v>
      </c>
      <c r="N69" s="67" t="s">
        <v>171</v>
      </c>
      <c r="O69" s="67" t="s">
        <v>171</v>
      </c>
      <c r="P69" s="67" t="s">
        <v>172</v>
      </c>
      <c r="Q69" s="67" t="s">
        <v>174</v>
      </c>
      <c r="R69" s="67" t="s">
        <v>174</v>
      </c>
      <c r="S69" s="67" t="s">
        <v>172</v>
      </c>
      <c r="T69" s="67" t="s">
        <v>171</v>
      </c>
      <c r="U69" s="67" t="s">
        <v>172</v>
      </c>
      <c r="V69" s="67" t="s">
        <v>174</v>
      </c>
      <c r="W69" s="67" t="s">
        <v>171</v>
      </c>
      <c r="X69" s="74" t="s">
        <v>172</v>
      </c>
    </row>
    <row r="70" spans="1:24">
      <c r="A70" s="61" t="s">
        <v>6</v>
      </c>
      <c r="B70" s="64">
        <v>19</v>
      </c>
      <c r="C70" s="64">
        <v>95</v>
      </c>
      <c r="D70" s="67" t="s">
        <v>7</v>
      </c>
      <c r="E70" s="70" t="s">
        <v>172</v>
      </c>
      <c r="F70" s="70" t="s">
        <v>174</v>
      </c>
      <c r="G70" s="70" t="s">
        <v>174</v>
      </c>
      <c r="H70" s="70" t="s">
        <v>171</v>
      </c>
      <c r="I70" s="70" t="s">
        <v>171</v>
      </c>
      <c r="J70" s="70" t="s">
        <v>172</v>
      </c>
      <c r="K70" s="70" t="s">
        <v>172</v>
      </c>
      <c r="L70" s="70" t="s">
        <v>171</v>
      </c>
      <c r="M70" s="70" t="s">
        <v>172</v>
      </c>
      <c r="N70" s="70" t="s">
        <v>171</v>
      </c>
      <c r="O70" s="70" t="s">
        <v>171</v>
      </c>
      <c r="P70" s="70" t="s">
        <v>172</v>
      </c>
      <c r="Q70" s="70" t="s">
        <v>174</v>
      </c>
      <c r="R70" s="70" t="s">
        <v>174</v>
      </c>
      <c r="S70" s="70" t="s">
        <v>172</v>
      </c>
      <c r="T70" s="71" t="s">
        <v>174</v>
      </c>
      <c r="U70" s="70" t="s">
        <v>172</v>
      </c>
      <c r="V70" s="70" t="s">
        <v>174</v>
      </c>
      <c r="W70" s="70" t="s">
        <v>171</v>
      </c>
      <c r="X70" s="75" t="s">
        <v>172</v>
      </c>
    </row>
    <row r="71" spans="1:24">
      <c r="A71" s="61" t="s">
        <v>9</v>
      </c>
      <c r="B71" s="64">
        <v>16</v>
      </c>
      <c r="C71" s="64">
        <v>80</v>
      </c>
      <c r="D71" s="67" t="s">
        <v>10</v>
      </c>
      <c r="E71" s="70" t="s">
        <v>172</v>
      </c>
      <c r="F71" s="70" t="s">
        <v>174</v>
      </c>
      <c r="G71" s="70" t="s">
        <v>174</v>
      </c>
      <c r="H71" s="70" t="s">
        <v>171</v>
      </c>
      <c r="I71" s="70" t="s">
        <v>171</v>
      </c>
      <c r="J71" s="72"/>
      <c r="K71" s="70" t="s">
        <v>172</v>
      </c>
      <c r="L71" s="72"/>
      <c r="M71" s="72"/>
      <c r="N71" s="70" t="s">
        <v>171</v>
      </c>
      <c r="O71" s="70" t="s">
        <v>171</v>
      </c>
      <c r="P71" s="70" t="s">
        <v>172</v>
      </c>
      <c r="Q71" s="70" t="s">
        <v>174</v>
      </c>
      <c r="R71" s="70" t="s">
        <v>174</v>
      </c>
      <c r="S71" s="70" t="s">
        <v>172</v>
      </c>
      <c r="T71" s="71" t="s">
        <v>174</v>
      </c>
      <c r="U71" s="70" t="s">
        <v>172</v>
      </c>
      <c r="V71" s="70" t="s">
        <v>174</v>
      </c>
      <c r="W71" s="70" t="s">
        <v>171</v>
      </c>
      <c r="X71" s="75" t="s">
        <v>172</v>
      </c>
    </row>
    <row r="72" spans="1:24">
      <c r="A72" s="61" t="s">
        <v>11</v>
      </c>
      <c r="B72" s="64">
        <v>12</v>
      </c>
      <c r="C72" s="64">
        <v>60</v>
      </c>
      <c r="D72" s="67" t="s">
        <v>12</v>
      </c>
      <c r="E72" s="70" t="s">
        <v>172</v>
      </c>
      <c r="F72" s="70" t="s">
        <v>174</v>
      </c>
      <c r="G72" s="70" t="s">
        <v>174</v>
      </c>
      <c r="H72" s="71" t="s">
        <v>174</v>
      </c>
      <c r="I72" s="70" t="s">
        <v>171</v>
      </c>
      <c r="J72" s="70" t="s">
        <v>172</v>
      </c>
      <c r="K72" s="70" t="s">
        <v>172</v>
      </c>
      <c r="L72" s="70" t="s">
        <v>171</v>
      </c>
      <c r="M72" s="71" t="s">
        <v>174</v>
      </c>
      <c r="N72" s="71" t="s">
        <v>172</v>
      </c>
      <c r="O72" s="70" t="s">
        <v>171</v>
      </c>
      <c r="P72" s="71" t="s">
        <v>171</v>
      </c>
      <c r="Q72" s="71" t="s">
        <v>172</v>
      </c>
      <c r="R72" s="71" t="s">
        <v>171</v>
      </c>
      <c r="S72" s="70" t="s">
        <v>172</v>
      </c>
      <c r="T72" s="71" t="s">
        <v>174</v>
      </c>
      <c r="U72" s="71" t="s">
        <v>195</v>
      </c>
      <c r="V72" s="70" t="s">
        <v>174</v>
      </c>
      <c r="W72" s="70" t="s">
        <v>171</v>
      </c>
      <c r="X72" s="75" t="s">
        <v>172</v>
      </c>
    </row>
    <row r="73" spans="1:24">
      <c r="A73" s="61" t="s">
        <v>13</v>
      </c>
      <c r="B73" s="64">
        <v>17</v>
      </c>
      <c r="C73" s="64">
        <v>85</v>
      </c>
      <c r="D73" s="67" t="s">
        <v>10</v>
      </c>
      <c r="E73" s="70" t="s">
        <v>172</v>
      </c>
      <c r="F73" s="70" t="s">
        <v>174</v>
      </c>
      <c r="G73" s="70" t="s">
        <v>174</v>
      </c>
      <c r="H73" s="71" t="s">
        <v>174</v>
      </c>
      <c r="I73" s="70" t="s">
        <v>171</v>
      </c>
      <c r="J73" s="70" t="s">
        <v>172</v>
      </c>
      <c r="K73" s="70" t="s">
        <v>172</v>
      </c>
      <c r="L73" s="70" t="s">
        <v>171</v>
      </c>
      <c r="M73" s="70" t="s">
        <v>172</v>
      </c>
      <c r="N73" s="70" t="s">
        <v>171</v>
      </c>
      <c r="O73" s="70" t="s">
        <v>171</v>
      </c>
      <c r="P73" s="70" t="s">
        <v>172</v>
      </c>
      <c r="Q73" s="71" t="s">
        <v>172</v>
      </c>
      <c r="R73" s="70" t="s">
        <v>174</v>
      </c>
      <c r="S73" s="70" t="s">
        <v>172</v>
      </c>
      <c r="T73" s="71" t="s">
        <v>174</v>
      </c>
      <c r="U73" s="70" t="s">
        <v>172</v>
      </c>
      <c r="V73" s="70" t="s">
        <v>174</v>
      </c>
      <c r="W73" s="70" t="s">
        <v>171</v>
      </c>
      <c r="X73" s="75" t="s">
        <v>172</v>
      </c>
    </row>
    <row r="74" spans="1:24">
      <c r="A74" s="61" t="s">
        <v>20</v>
      </c>
      <c r="B74" s="64">
        <v>7</v>
      </c>
      <c r="C74" s="64">
        <v>35</v>
      </c>
      <c r="D74" s="67" t="s">
        <v>21</v>
      </c>
      <c r="E74" s="71" t="s">
        <v>174</v>
      </c>
      <c r="F74" s="70" t="s">
        <v>174</v>
      </c>
      <c r="G74" s="71" t="s">
        <v>171</v>
      </c>
      <c r="H74" s="71" t="s">
        <v>174</v>
      </c>
      <c r="I74" s="71" t="s">
        <v>172</v>
      </c>
      <c r="J74" s="71" t="s">
        <v>171</v>
      </c>
      <c r="K74" s="71" t="s">
        <v>174</v>
      </c>
      <c r="L74" s="71" t="s">
        <v>172</v>
      </c>
      <c r="M74" s="71" t="s">
        <v>174</v>
      </c>
      <c r="N74" s="71" t="s">
        <v>174</v>
      </c>
      <c r="O74" s="70" t="s">
        <v>171</v>
      </c>
      <c r="P74" s="71" t="s">
        <v>174</v>
      </c>
      <c r="Q74" s="71" t="s">
        <v>172</v>
      </c>
      <c r="R74" s="70" t="s">
        <v>174</v>
      </c>
      <c r="S74" s="71" t="s">
        <v>174</v>
      </c>
      <c r="T74" s="71" t="s">
        <v>174</v>
      </c>
      <c r="U74" s="70" t="s">
        <v>172</v>
      </c>
      <c r="V74" s="70" t="s">
        <v>174</v>
      </c>
      <c r="W74" s="70" t="s">
        <v>171</v>
      </c>
      <c r="X74" s="75" t="s">
        <v>172</v>
      </c>
    </row>
    <row r="75" spans="1:24">
      <c r="A75" s="61" t="s">
        <v>23</v>
      </c>
      <c r="B75" s="64">
        <v>19</v>
      </c>
      <c r="C75" s="64">
        <v>95</v>
      </c>
      <c r="D75" s="67" t="s">
        <v>7</v>
      </c>
      <c r="E75" s="70" t="s">
        <v>172</v>
      </c>
      <c r="F75" s="70" t="s">
        <v>174</v>
      </c>
      <c r="G75" s="70" t="s">
        <v>174</v>
      </c>
      <c r="H75" s="70" t="s">
        <v>171</v>
      </c>
      <c r="I75" s="70" t="s">
        <v>171</v>
      </c>
      <c r="J75" s="70" t="s">
        <v>172</v>
      </c>
      <c r="K75" s="70" t="s">
        <v>172</v>
      </c>
      <c r="L75" s="70" t="s">
        <v>171</v>
      </c>
      <c r="M75" s="70" t="s">
        <v>172</v>
      </c>
      <c r="N75" s="70" t="s">
        <v>171</v>
      </c>
      <c r="O75" s="70" t="s">
        <v>171</v>
      </c>
      <c r="P75" s="70" t="s">
        <v>172</v>
      </c>
      <c r="Q75" s="70" t="s">
        <v>174</v>
      </c>
      <c r="R75" s="70" t="s">
        <v>174</v>
      </c>
      <c r="S75" s="70" t="s">
        <v>172</v>
      </c>
      <c r="T75" s="71" t="s">
        <v>174</v>
      </c>
      <c r="U75" s="70" t="s">
        <v>172</v>
      </c>
      <c r="V75" s="70" t="s">
        <v>174</v>
      </c>
      <c r="W75" s="70" t="s">
        <v>171</v>
      </c>
      <c r="X75" s="75" t="s">
        <v>172</v>
      </c>
    </row>
    <row r="76" spans="1:24">
      <c r="A76" s="61" t="s">
        <v>25</v>
      </c>
      <c r="B76" s="64">
        <v>8</v>
      </c>
      <c r="C76" s="64">
        <v>40</v>
      </c>
      <c r="D76" s="67" t="s">
        <v>19</v>
      </c>
      <c r="E76" s="71" t="s">
        <v>174</v>
      </c>
      <c r="F76" s="71" t="s">
        <v>171</v>
      </c>
      <c r="G76" s="71" t="s">
        <v>172</v>
      </c>
      <c r="H76" s="71" t="s">
        <v>172</v>
      </c>
      <c r="I76" s="70" t="s">
        <v>171</v>
      </c>
      <c r="J76" s="70" t="s">
        <v>172</v>
      </c>
      <c r="K76" s="71" t="s">
        <v>171</v>
      </c>
      <c r="L76" s="70" t="s">
        <v>171</v>
      </c>
      <c r="M76" s="71" t="s">
        <v>174</v>
      </c>
      <c r="N76" s="71" t="s">
        <v>172</v>
      </c>
      <c r="O76" s="70" t="s">
        <v>171</v>
      </c>
      <c r="P76" s="70" t="s">
        <v>172</v>
      </c>
      <c r="Q76" s="70" t="s">
        <v>174</v>
      </c>
      <c r="R76" s="71" t="s">
        <v>171</v>
      </c>
      <c r="S76" s="70" t="s">
        <v>172</v>
      </c>
      <c r="T76" s="71" t="s">
        <v>174</v>
      </c>
      <c r="U76" s="71" t="s">
        <v>174</v>
      </c>
      <c r="V76" s="71" t="s">
        <v>172</v>
      </c>
      <c r="W76" s="71" t="s">
        <v>174</v>
      </c>
      <c r="X76" s="75" t="s">
        <v>172</v>
      </c>
    </row>
    <row r="77" spans="1:24">
      <c r="A77" s="61" t="s">
        <v>28</v>
      </c>
      <c r="B77" s="64">
        <v>15</v>
      </c>
      <c r="C77" s="64">
        <v>75</v>
      </c>
      <c r="D77" s="67" t="s">
        <v>15</v>
      </c>
      <c r="E77" s="70" t="s">
        <v>172</v>
      </c>
      <c r="F77" s="70" t="s">
        <v>174</v>
      </c>
      <c r="G77" s="70" t="s">
        <v>174</v>
      </c>
      <c r="H77" s="71" t="s">
        <v>174</v>
      </c>
      <c r="I77" s="70" t="s">
        <v>171</v>
      </c>
      <c r="J77" s="70" t="s">
        <v>172</v>
      </c>
      <c r="K77" s="70" t="s">
        <v>172</v>
      </c>
      <c r="L77" s="70" t="s">
        <v>171</v>
      </c>
      <c r="M77" s="70" t="s">
        <v>172</v>
      </c>
      <c r="N77" s="70" t="s">
        <v>171</v>
      </c>
      <c r="O77" s="70" t="s">
        <v>171</v>
      </c>
      <c r="P77" s="70" t="s">
        <v>172</v>
      </c>
      <c r="Q77" s="71" t="s">
        <v>172</v>
      </c>
      <c r="R77" s="70" t="s">
        <v>174</v>
      </c>
      <c r="S77" s="70" t="s">
        <v>172</v>
      </c>
      <c r="T77" s="71" t="s">
        <v>174</v>
      </c>
      <c r="U77" s="71" t="s">
        <v>171</v>
      </c>
      <c r="V77" s="71" t="s">
        <v>171</v>
      </c>
      <c r="W77" s="70" t="s">
        <v>171</v>
      </c>
      <c r="X77" s="75" t="s">
        <v>172</v>
      </c>
    </row>
    <row r="78" spans="1:24">
      <c r="A78" s="61" t="s">
        <v>32</v>
      </c>
      <c r="B78" s="64">
        <v>11</v>
      </c>
      <c r="C78" s="64">
        <v>55</v>
      </c>
      <c r="D78" s="67" t="s">
        <v>17</v>
      </c>
      <c r="E78" s="71" t="s">
        <v>174</v>
      </c>
      <c r="F78" s="71" t="s">
        <v>172</v>
      </c>
      <c r="G78" s="70" t="s">
        <v>174</v>
      </c>
      <c r="H78" s="71" t="s">
        <v>172</v>
      </c>
      <c r="I78" s="70" t="s">
        <v>171</v>
      </c>
      <c r="J78" s="70" t="s">
        <v>172</v>
      </c>
      <c r="K78" s="70" t="s">
        <v>172</v>
      </c>
      <c r="L78" s="70" t="s">
        <v>171</v>
      </c>
      <c r="M78" s="71" t="s">
        <v>174</v>
      </c>
      <c r="N78" s="71" t="s">
        <v>174</v>
      </c>
      <c r="O78" s="70" t="s">
        <v>171</v>
      </c>
      <c r="P78" s="70" t="s">
        <v>172</v>
      </c>
      <c r="Q78" s="71" t="s">
        <v>171</v>
      </c>
      <c r="R78" s="70" t="s">
        <v>174</v>
      </c>
      <c r="S78" s="71" t="s">
        <v>174</v>
      </c>
      <c r="T78" s="71" t="s">
        <v>174</v>
      </c>
      <c r="U78" s="70" t="s">
        <v>172</v>
      </c>
      <c r="V78" s="71" t="s">
        <v>172</v>
      </c>
      <c r="W78" s="70" t="s">
        <v>171</v>
      </c>
      <c r="X78" s="75" t="s">
        <v>172</v>
      </c>
    </row>
    <row r="79" spans="1:24">
      <c r="A79" s="61" t="s">
        <v>33</v>
      </c>
      <c r="B79" s="64">
        <v>8</v>
      </c>
      <c r="C79" s="64">
        <v>40</v>
      </c>
      <c r="D79" s="67" t="s">
        <v>19</v>
      </c>
      <c r="E79" s="71" t="s">
        <v>174</v>
      </c>
      <c r="F79" s="71" t="s">
        <v>171</v>
      </c>
      <c r="G79" s="71" t="s">
        <v>172</v>
      </c>
      <c r="H79" s="71" t="s">
        <v>172</v>
      </c>
      <c r="I79" s="70" t="s">
        <v>171</v>
      </c>
      <c r="J79" s="70" t="s">
        <v>172</v>
      </c>
      <c r="K79" s="71" t="s">
        <v>171</v>
      </c>
      <c r="L79" s="70" t="s">
        <v>171</v>
      </c>
      <c r="M79" s="71" t="s">
        <v>174</v>
      </c>
      <c r="N79" s="71" t="s">
        <v>172</v>
      </c>
      <c r="O79" s="70" t="s">
        <v>171</v>
      </c>
      <c r="P79" s="70" t="s">
        <v>172</v>
      </c>
      <c r="Q79" s="70" t="s">
        <v>174</v>
      </c>
      <c r="R79" s="71" t="s">
        <v>171</v>
      </c>
      <c r="S79" s="71" t="s">
        <v>171</v>
      </c>
      <c r="T79" s="71" t="s">
        <v>174</v>
      </c>
      <c r="U79" s="70" t="s">
        <v>172</v>
      </c>
      <c r="V79" s="71" t="s">
        <v>172</v>
      </c>
      <c r="W79" s="71" t="s">
        <v>174</v>
      </c>
      <c r="X79" s="75" t="s">
        <v>172</v>
      </c>
    </row>
    <row r="80" spans="1:24">
      <c r="A80" s="61" t="s">
        <v>34</v>
      </c>
      <c r="B80" s="64">
        <v>10</v>
      </c>
      <c r="C80" s="64">
        <v>50</v>
      </c>
      <c r="D80" s="67" t="s">
        <v>17</v>
      </c>
      <c r="E80" s="71" t="s">
        <v>174</v>
      </c>
      <c r="F80" s="71" t="s">
        <v>172</v>
      </c>
      <c r="G80" s="71" t="s">
        <v>172</v>
      </c>
      <c r="H80" s="71" t="s">
        <v>172</v>
      </c>
      <c r="I80" s="70" t="s">
        <v>171</v>
      </c>
      <c r="J80" s="70" t="s">
        <v>172</v>
      </c>
      <c r="K80" s="70" t="s">
        <v>172</v>
      </c>
      <c r="L80" s="70" t="s">
        <v>171</v>
      </c>
      <c r="M80" s="71" t="s">
        <v>174</v>
      </c>
      <c r="N80" s="71" t="s">
        <v>174</v>
      </c>
      <c r="O80" s="70" t="s">
        <v>171</v>
      </c>
      <c r="P80" s="71" t="s">
        <v>171</v>
      </c>
      <c r="Q80" s="71" t="s">
        <v>172</v>
      </c>
      <c r="R80" s="70" t="s">
        <v>174</v>
      </c>
      <c r="S80" s="70" t="s">
        <v>172</v>
      </c>
      <c r="T80" s="71" t="s">
        <v>172</v>
      </c>
      <c r="U80" s="71" t="s">
        <v>174</v>
      </c>
      <c r="V80" s="70" t="s">
        <v>174</v>
      </c>
      <c r="W80" s="70" t="s">
        <v>171</v>
      </c>
      <c r="X80" s="75" t="s">
        <v>172</v>
      </c>
    </row>
    <row r="81" spans="1:24">
      <c r="A81" s="61" t="s">
        <v>36</v>
      </c>
      <c r="B81" s="64">
        <v>11</v>
      </c>
      <c r="C81" s="64">
        <v>55</v>
      </c>
      <c r="D81" s="67" t="s">
        <v>17</v>
      </c>
      <c r="E81" s="71" t="s">
        <v>174</v>
      </c>
      <c r="F81" s="70" t="s">
        <v>174</v>
      </c>
      <c r="G81" s="70" t="s">
        <v>174</v>
      </c>
      <c r="H81" s="71" t="s">
        <v>172</v>
      </c>
      <c r="I81" s="70" t="s">
        <v>171</v>
      </c>
      <c r="J81" s="70" t="s">
        <v>172</v>
      </c>
      <c r="K81" s="70" t="s">
        <v>172</v>
      </c>
      <c r="L81" s="70" t="s">
        <v>171</v>
      </c>
      <c r="M81" s="71" t="s">
        <v>174</v>
      </c>
      <c r="N81" s="70" t="s">
        <v>171</v>
      </c>
      <c r="O81" s="70" t="s">
        <v>171</v>
      </c>
      <c r="P81" s="71" t="s">
        <v>171</v>
      </c>
      <c r="Q81" s="70" t="s">
        <v>174</v>
      </c>
      <c r="R81" s="70" t="s">
        <v>174</v>
      </c>
      <c r="S81" s="70" t="s">
        <v>172</v>
      </c>
      <c r="T81" s="71" t="s">
        <v>174</v>
      </c>
      <c r="U81" s="71" t="s">
        <v>171</v>
      </c>
      <c r="V81" s="71" t="s">
        <v>172</v>
      </c>
      <c r="W81" s="71" t="s">
        <v>172</v>
      </c>
      <c r="X81" s="76" t="s">
        <v>171</v>
      </c>
    </row>
    <row r="82" spans="1:24">
      <c r="A82" s="61" t="s">
        <v>37</v>
      </c>
      <c r="B82" s="64">
        <v>3</v>
      </c>
      <c r="C82" s="64">
        <v>15</v>
      </c>
      <c r="D82" s="67" t="s">
        <v>38</v>
      </c>
      <c r="E82" s="71" t="s">
        <v>171</v>
      </c>
      <c r="F82" s="71" t="s">
        <v>172</v>
      </c>
      <c r="G82" s="71" t="s">
        <v>172</v>
      </c>
      <c r="H82" s="71" t="s">
        <v>174</v>
      </c>
      <c r="I82" s="71" t="s">
        <v>174</v>
      </c>
      <c r="J82" s="71" t="s">
        <v>171</v>
      </c>
      <c r="K82" s="71" t="s">
        <v>171</v>
      </c>
      <c r="L82" s="71" t="s">
        <v>174</v>
      </c>
      <c r="M82" s="71" t="s">
        <v>174</v>
      </c>
      <c r="N82" s="71" t="s">
        <v>174</v>
      </c>
      <c r="O82" s="71" t="s">
        <v>172</v>
      </c>
      <c r="P82" s="70" t="s">
        <v>172</v>
      </c>
      <c r="Q82" s="70" t="s">
        <v>174</v>
      </c>
      <c r="R82" s="71" t="s">
        <v>171</v>
      </c>
      <c r="S82" s="70" t="s">
        <v>172</v>
      </c>
      <c r="T82" s="71" t="s">
        <v>174</v>
      </c>
      <c r="U82" s="71" t="s">
        <v>171</v>
      </c>
      <c r="V82" s="71" t="s">
        <v>172</v>
      </c>
      <c r="W82" s="71" t="s">
        <v>174</v>
      </c>
      <c r="X82" s="76" t="s">
        <v>171</v>
      </c>
    </row>
    <row r="83" spans="1:24">
      <c r="A83" s="61" t="s">
        <v>42</v>
      </c>
      <c r="B83" s="64">
        <v>10</v>
      </c>
      <c r="C83" s="64">
        <v>50</v>
      </c>
      <c r="D83" s="67" t="s">
        <v>17</v>
      </c>
      <c r="E83" s="71" t="s">
        <v>174</v>
      </c>
      <c r="F83" s="70" t="s">
        <v>174</v>
      </c>
      <c r="G83" s="70" t="s">
        <v>174</v>
      </c>
      <c r="H83" s="71" t="s">
        <v>172</v>
      </c>
      <c r="I83" s="70" t="s">
        <v>171</v>
      </c>
      <c r="J83" s="70" t="s">
        <v>172</v>
      </c>
      <c r="K83" s="70" t="s">
        <v>172</v>
      </c>
      <c r="L83" s="71" t="s">
        <v>174</v>
      </c>
      <c r="M83" s="71" t="s">
        <v>171</v>
      </c>
      <c r="N83" s="70" t="s">
        <v>171</v>
      </c>
      <c r="O83" s="70" t="s">
        <v>171</v>
      </c>
      <c r="P83" s="71" t="s">
        <v>174</v>
      </c>
      <c r="Q83" s="71" t="s">
        <v>172</v>
      </c>
      <c r="R83" s="70" t="s">
        <v>174</v>
      </c>
      <c r="S83" s="71" t="s">
        <v>171</v>
      </c>
      <c r="T83" s="71" t="s">
        <v>174</v>
      </c>
      <c r="U83" s="71" t="s">
        <v>174</v>
      </c>
      <c r="V83" s="71" t="s">
        <v>172</v>
      </c>
      <c r="W83" s="70" t="s">
        <v>171</v>
      </c>
      <c r="X83" s="75" t="s">
        <v>172</v>
      </c>
    </row>
    <row r="84" spans="1:24">
      <c r="A84" s="61" t="s">
        <v>43</v>
      </c>
      <c r="B84" s="64">
        <v>6</v>
      </c>
      <c r="C84" s="64">
        <v>30</v>
      </c>
      <c r="D84" s="67" t="s">
        <v>21</v>
      </c>
      <c r="E84" s="71" t="s">
        <v>174</v>
      </c>
      <c r="F84" s="71" t="s">
        <v>172</v>
      </c>
      <c r="G84" s="71" t="s">
        <v>171</v>
      </c>
      <c r="H84" s="70" t="s">
        <v>171</v>
      </c>
      <c r="I84" s="71" t="s">
        <v>172</v>
      </c>
      <c r="J84" s="71" t="s">
        <v>174</v>
      </c>
      <c r="K84" s="70" t="s">
        <v>172</v>
      </c>
      <c r="L84" s="70" t="s">
        <v>171</v>
      </c>
      <c r="M84" s="71" t="s">
        <v>174</v>
      </c>
      <c r="N84" s="71" t="s">
        <v>174</v>
      </c>
      <c r="O84" s="70" t="s">
        <v>171</v>
      </c>
      <c r="P84" s="70" t="s">
        <v>172</v>
      </c>
      <c r="Q84" s="71" t="s">
        <v>171</v>
      </c>
      <c r="R84" s="71" t="s">
        <v>171</v>
      </c>
      <c r="S84" s="71" t="s">
        <v>174</v>
      </c>
      <c r="T84" s="70" t="s">
        <v>171</v>
      </c>
      <c r="U84" s="71" t="s">
        <v>174</v>
      </c>
      <c r="V84" s="71" t="s">
        <v>172</v>
      </c>
      <c r="W84" s="71" t="s">
        <v>174</v>
      </c>
      <c r="X84" s="76" t="s">
        <v>171</v>
      </c>
    </row>
    <row r="85" spans="1:24">
      <c r="A85" s="61" t="s">
        <v>46</v>
      </c>
      <c r="B85" s="64">
        <v>19</v>
      </c>
      <c r="C85" s="64">
        <v>95</v>
      </c>
      <c r="D85" s="67" t="s">
        <v>7</v>
      </c>
      <c r="E85" s="70" t="s">
        <v>172</v>
      </c>
      <c r="F85" s="70" t="s">
        <v>174</v>
      </c>
      <c r="G85" s="70" t="s">
        <v>174</v>
      </c>
      <c r="H85" s="70" t="s">
        <v>171</v>
      </c>
      <c r="I85" s="70" t="s">
        <v>171</v>
      </c>
      <c r="J85" s="70" t="s">
        <v>172</v>
      </c>
      <c r="K85" s="70" t="s">
        <v>172</v>
      </c>
      <c r="L85" s="70" t="s">
        <v>171</v>
      </c>
      <c r="M85" s="70" t="s">
        <v>172</v>
      </c>
      <c r="N85" s="70" t="s">
        <v>171</v>
      </c>
      <c r="O85" s="70" t="s">
        <v>171</v>
      </c>
      <c r="P85" s="70" t="s">
        <v>172</v>
      </c>
      <c r="Q85" s="70" t="s">
        <v>174</v>
      </c>
      <c r="R85" s="70" t="s">
        <v>174</v>
      </c>
      <c r="S85" s="70" t="s">
        <v>172</v>
      </c>
      <c r="T85" s="71" t="s">
        <v>174</v>
      </c>
      <c r="U85" s="70" t="s">
        <v>172</v>
      </c>
      <c r="V85" s="70" t="s">
        <v>174</v>
      </c>
      <c r="W85" s="70" t="s">
        <v>171</v>
      </c>
      <c r="X85" s="75" t="s">
        <v>172</v>
      </c>
    </row>
    <row r="86" spans="1:24">
      <c r="A86" s="61" t="s">
        <v>47</v>
      </c>
      <c r="B86" s="64">
        <v>19</v>
      </c>
      <c r="C86" s="64">
        <v>95</v>
      </c>
      <c r="D86" s="67" t="s">
        <v>7</v>
      </c>
      <c r="E86" s="70" t="s">
        <v>172</v>
      </c>
      <c r="F86" s="70" t="s">
        <v>174</v>
      </c>
      <c r="G86" s="70" t="s">
        <v>174</v>
      </c>
      <c r="H86" s="70" t="s">
        <v>171</v>
      </c>
      <c r="I86" s="70" t="s">
        <v>171</v>
      </c>
      <c r="J86" s="70" t="s">
        <v>172</v>
      </c>
      <c r="K86" s="70" t="s">
        <v>172</v>
      </c>
      <c r="L86" s="70" t="s">
        <v>171</v>
      </c>
      <c r="M86" s="70" t="s">
        <v>172</v>
      </c>
      <c r="N86" s="70" t="s">
        <v>171</v>
      </c>
      <c r="O86" s="70" t="s">
        <v>171</v>
      </c>
      <c r="P86" s="70" t="s">
        <v>172</v>
      </c>
      <c r="Q86" s="70" t="s">
        <v>174</v>
      </c>
      <c r="R86" s="70" t="s">
        <v>174</v>
      </c>
      <c r="S86" s="70" t="s">
        <v>172</v>
      </c>
      <c r="T86" s="71" t="s">
        <v>174</v>
      </c>
      <c r="U86" s="70" t="s">
        <v>172</v>
      </c>
      <c r="V86" s="70" t="s">
        <v>174</v>
      </c>
      <c r="W86" s="70" t="s">
        <v>171</v>
      </c>
      <c r="X86" s="75" t="s">
        <v>172</v>
      </c>
    </row>
    <row r="87" spans="1:24">
      <c r="A87" s="61" t="s">
        <v>48</v>
      </c>
      <c r="B87" s="64">
        <v>11</v>
      </c>
      <c r="C87" s="64">
        <v>55</v>
      </c>
      <c r="D87" s="67" t="s">
        <v>17</v>
      </c>
      <c r="E87" s="71" t="s">
        <v>174</v>
      </c>
      <c r="F87" s="71" t="s">
        <v>172</v>
      </c>
      <c r="G87" s="70" t="s">
        <v>174</v>
      </c>
      <c r="H87" s="70" t="s">
        <v>171</v>
      </c>
      <c r="I87" s="72"/>
      <c r="J87" s="70" t="s">
        <v>172</v>
      </c>
      <c r="K87" s="70" t="s">
        <v>172</v>
      </c>
      <c r="L87" s="70" t="s">
        <v>171</v>
      </c>
      <c r="M87" s="70" t="s">
        <v>172</v>
      </c>
      <c r="N87" s="70" t="s">
        <v>171</v>
      </c>
      <c r="O87" s="70" t="s">
        <v>171</v>
      </c>
      <c r="P87" s="71" t="s">
        <v>171</v>
      </c>
      <c r="Q87" s="70" t="s">
        <v>174</v>
      </c>
      <c r="R87" s="71" t="s">
        <v>172</v>
      </c>
      <c r="S87" s="70" t="s">
        <v>172</v>
      </c>
      <c r="T87" s="71" t="s">
        <v>174</v>
      </c>
      <c r="U87" s="70" t="s">
        <v>172</v>
      </c>
      <c r="V87" s="71" t="s">
        <v>172</v>
      </c>
      <c r="W87" s="71" t="s">
        <v>174</v>
      </c>
      <c r="X87" s="76" t="s">
        <v>174</v>
      </c>
    </row>
    <row r="88" spans="1:24">
      <c r="A88" s="61" t="s">
        <v>49</v>
      </c>
      <c r="B88" s="64">
        <v>12</v>
      </c>
      <c r="C88" s="64">
        <v>60</v>
      </c>
      <c r="D88" s="67" t="s">
        <v>12</v>
      </c>
      <c r="E88" s="71" t="s">
        <v>174</v>
      </c>
      <c r="F88" s="70" t="s">
        <v>174</v>
      </c>
      <c r="G88" s="70" t="s">
        <v>174</v>
      </c>
      <c r="H88" s="70" t="s">
        <v>171</v>
      </c>
      <c r="I88" s="70" t="s">
        <v>171</v>
      </c>
      <c r="J88" s="71" t="s">
        <v>171</v>
      </c>
      <c r="K88" s="70" t="s">
        <v>172</v>
      </c>
      <c r="L88" s="70" t="s">
        <v>171</v>
      </c>
      <c r="M88" s="70" t="s">
        <v>172</v>
      </c>
      <c r="N88" s="70" t="s">
        <v>171</v>
      </c>
      <c r="O88" s="70" t="s">
        <v>171</v>
      </c>
      <c r="P88" s="71" t="s">
        <v>171</v>
      </c>
      <c r="Q88" s="72"/>
      <c r="R88" s="71" t="s">
        <v>171</v>
      </c>
      <c r="S88" s="71" t="s">
        <v>174</v>
      </c>
      <c r="T88" s="71" t="s">
        <v>174</v>
      </c>
      <c r="U88" s="70" t="s">
        <v>172</v>
      </c>
      <c r="V88" s="70" t="s">
        <v>174</v>
      </c>
      <c r="W88" s="71" t="s">
        <v>172</v>
      </c>
      <c r="X88" s="75" t="s">
        <v>172</v>
      </c>
    </row>
    <row r="89" spans="1:24">
      <c r="A89" s="61" t="s">
        <v>54</v>
      </c>
      <c r="B89" s="64">
        <v>18</v>
      </c>
      <c r="C89" s="64">
        <v>90</v>
      </c>
      <c r="D89" s="67" t="s">
        <v>7</v>
      </c>
      <c r="E89" s="70" t="s">
        <v>172</v>
      </c>
      <c r="F89" s="70" t="s">
        <v>174</v>
      </c>
      <c r="G89" s="70" t="s">
        <v>174</v>
      </c>
      <c r="H89" s="70" t="s">
        <v>171</v>
      </c>
      <c r="I89" s="70" t="s">
        <v>171</v>
      </c>
      <c r="J89" s="70" t="s">
        <v>172</v>
      </c>
      <c r="K89" s="70" t="s">
        <v>172</v>
      </c>
      <c r="L89" s="70" t="s">
        <v>171</v>
      </c>
      <c r="M89" s="70" t="s">
        <v>172</v>
      </c>
      <c r="N89" s="70" t="s">
        <v>171</v>
      </c>
      <c r="O89" s="70" t="s">
        <v>171</v>
      </c>
      <c r="P89" s="70" t="s">
        <v>172</v>
      </c>
      <c r="Q89" s="70" t="s">
        <v>174</v>
      </c>
      <c r="R89" s="70" t="s">
        <v>174</v>
      </c>
      <c r="S89" s="70" t="s">
        <v>172</v>
      </c>
      <c r="T89" s="71" t="s">
        <v>174</v>
      </c>
      <c r="U89" s="70" t="s">
        <v>172</v>
      </c>
      <c r="V89" s="71" t="s">
        <v>172</v>
      </c>
      <c r="W89" s="70" t="s">
        <v>171</v>
      </c>
      <c r="X89" s="75" t="s">
        <v>172</v>
      </c>
    </row>
    <row r="90" spans="1:24">
      <c r="A90" s="61" t="s">
        <v>56</v>
      </c>
      <c r="B90" s="64">
        <v>17</v>
      </c>
      <c r="C90" s="64">
        <v>85</v>
      </c>
      <c r="D90" s="67" t="s">
        <v>10</v>
      </c>
      <c r="E90" s="70" t="s">
        <v>172</v>
      </c>
      <c r="F90" s="70" t="s">
        <v>174</v>
      </c>
      <c r="G90" s="70" t="s">
        <v>174</v>
      </c>
      <c r="H90" s="70" t="s">
        <v>171</v>
      </c>
      <c r="I90" s="71" t="s">
        <v>172</v>
      </c>
      <c r="J90" s="70" t="s">
        <v>172</v>
      </c>
      <c r="K90" s="70" t="s">
        <v>172</v>
      </c>
      <c r="L90" s="70" t="s">
        <v>171</v>
      </c>
      <c r="M90" s="70" t="s">
        <v>172</v>
      </c>
      <c r="N90" s="70" t="s">
        <v>171</v>
      </c>
      <c r="O90" s="70" t="s">
        <v>171</v>
      </c>
      <c r="P90" s="71" t="s">
        <v>171</v>
      </c>
      <c r="Q90" s="70" t="s">
        <v>174</v>
      </c>
      <c r="R90" s="70" t="s">
        <v>174</v>
      </c>
      <c r="S90" s="70" t="s">
        <v>172</v>
      </c>
      <c r="T90" s="71" t="s">
        <v>174</v>
      </c>
      <c r="U90" s="70" t="s">
        <v>172</v>
      </c>
      <c r="V90" s="70" t="s">
        <v>174</v>
      </c>
      <c r="W90" s="70" t="s">
        <v>171</v>
      </c>
      <c r="X90" s="75" t="s">
        <v>172</v>
      </c>
    </row>
    <row r="91" spans="1:24">
      <c r="A91" s="61" t="s">
        <v>57</v>
      </c>
      <c r="B91" s="64">
        <v>18</v>
      </c>
      <c r="C91" s="64">
        <v>90</v>
      </c>
      <c r="D91" s="67" t="s">
        <v>7</v>
      </c>
      <c r="E91" s="70" t="s">
        <v>172</v>
      </c>
      <c r="F91" s="70" t="s">
        <v>174</v>
      </c>
      <c r="G91" s="70" t="s">
        <v>174</v>
      </c>
      <c r="H91" s="71" t="s">
        <v>174</v>
      </c>
      <c r="I91" s="70" t="s">
        <v>171</v>
      </c>
      <c r="J91" s="70" t="s">
        <v>172</v>
      </c>
      <c r="K91" s="70" t="s">
        <v>172</v>
      </c>
      <c r="L91" s="70" t="s">
        <v>171</v>
      </c>
      <c r="M91" s="70" t="s">
        <v>172</v>
      </c>
      <c r="N91" s="70" t="s">
        <v>171</v>
      </c>
      <c r="O91" s="70" t="s">
        <v>171</v>
      </c>
      <c r="P91" s="70" t="s">
        <v>172</v>
      </c>
      <c r="Q91" s="70" t="s">
        <v>174</v>
      </c>
      <c r="R91" s="70" t="s">
        <v>174</v>
      </c>
      <c r="S91" s="70" t="s">
        <v>172</v>
      </c>
      <c r="T91" s="71" t="s">
        <v>174</v>
      </c>
      <c r="U91" s="70" t="s">
        <v>172</v>
      </c>
      <c r="V91" s="70" t="s">
        <v>174</v>
      </c>
      <c r="W91" s="70" t="s">
        <v>171</v>
      </c>
      <c r="X91" s="75" t="s">
        <v>172</v>
      </c>
    </row>
    <row r="92" spans="1:24">
      <c r="A92" s="61" t="s">
        <v>58</v>
      </c>
      <c r="B92" s="64">
        <v>18</v>
      </c>
      <c r="C92" s="64">
        <v>90</v>
      </c>
      <c r="D92" s="67" t="s">
        <v>7</v>
      </c>
      <c r="E92" s="70" t="s">
        <v>172</v>
      </c>
      <c r="F92" s="70" t="s">
        <v>174</v>
      </c>
      <c r="G92" s="70" t="s">
        <v>174</v>
      </c>
      <c r="H92" s="70" t="s">
        <v>171</v>
      </c>
      <c r="I92" s="70" t="s">
        <v>171</v>
      </c>
      <c r="J92" s="70" t="s">
        <v>172</v>
      </c>
      <c r="K92" s="70" t="s">
        <v>172</v>
      </c>
      <c r="L92" s="70" t="s">
        <v>171</v>
      </c>
      <c r="M92" s="70" t="s">
        <v>172</v>
      </c>
      <c r="N92" s="70" t="s">
        <v>171</v>
      </c>
      <c r="O92" s="70" t="s">
        <v>171</v>
      </c>
      <c r="P92" s="70" t="s">
        <v>172</v>
      </c>
      <c r="Q92" s="70" t="s">
        <v>174</v>
      </c>
      <c r="R92" s="70" t="s">
        <v>174</v>
      </c>
      <c r="S92" s="70" t="s">
        <v>172</v>
      </c>
      <c r="T92" s="71" t="s">
        <v>174</v>
      </c>
      <c r="U92" s="70" t="s">
        <v>172</v>
      </c>
      <c r="V92" s="71" t="s">
        <v>172</v>
      </c>
      <c r="W92" s="70" t="s">
        <v>171</v>
      </c>
      <c r="X92" s="75" t="s">
        <v>172</v>
      </c>
    </row>
    <row r="93" spans="1:24">
      <c r="A93" s="61" t="s">
        <v>60</v>
      </c>
      <c r="B93" s="64">
        <v>13</v>
      </c>
      <c r="C93" s="64">
        <v>65</v>
      </c>
      <c r="D93" s="67" t="s">
        <v>12</v>
      </c>
      <c r="E93" s="70" t="s">
        <v>172</v>
      </c>
      <c r="F93" s="70" t="s">
        <v>174</v>
      </c>
      <c r="G93" s="70" t="s">
        <v>174</v>
      </c>
      <c r="H93" s="70" t="s">
        <v>171</v>
      </c>
      <c r="I93" s="70" t="s">
        <v>171</v>
      </c>
      <c r="J93" s="70" t="s">
        <v>172</v>
      </c>
      <c r="K93" s="70" t="s">
        <v>172</v>
      </c>
      <c r="L93" s="70" t="s">
        <v>171</v>
      </c>
      <c r="M93" s="70" t="s">
        <v>172</v>
      </c>
      <c r="N93" s="70" t="s">
        <v>171</v>
      </c>
      <c r="O93" s="71" t="s">
        <v>172</v>
      </c>
      <c r="P93" s="71" t="s">
        <v>174</v>
      </c>
      <c r="Q93" s="71" t="s">
        <v>172</v>
      </c>
      <c r="R93" s="70" t="s">
        <v>174</v>
      </c>
      <c r="S93" s="70" t="s">
        <v>172</v>
      </c>
      <c r="T93" s="71" t="s">
        <v>174</v>
      </c>
      <c r="U93" s="71" t="s">
        <v>174</v>
      </c>
      <c r="V93" s="71" t="s">
        <v>171</v>
      </c>
      <c r="W93" s="70" t="s">
        <v>171</v>
      </c>
      <c r="X93" s="76" t="s">
        <v>174</v>
      </c>
    </row>
    <row r="94" spans="1:24">
      <c r="A94" s="61" t="s">
        <v>63</v>
      </c>
      <c r="B94" s="64">
        <v>14</v>
      </c>
      <c r="C94" s="64">
        <v>70</v>
      </c>
      <c r="D94" s="67" t="s">
        <v>15</v>
      </c>
      <c r="E94" s="71" t="s">
        <v>174</v>
      </c>
      <c r="F94" s="70" t="s">
        <v>174</v>
      </c>
      <c r="G94" s="71" t="s">
        <v>171</v>
      </c>
      <c r="H94" s="70" t="s">
        <v>171</v>
      </c>
      <c r="I94" s="71" t="s">
        <v>174</v>
      </c>
      <c r="J94" s="70" t="s">
        <v>172</v>
      </c>
      <c r="K94" s="70" t="s">
        <v>172</v>
      </c>
      <c r="L94" s="70" t="s">
        <v>171</v>
      </c>
      <c r="M94" s="70" t="s">
        <v>172</v>
      </c>
      <c r="N94" s="70" t="s">
        <v>171</v>
      </c>
      <c r="O94" s="70" t="s">
        <v>171</v>
      </c>
      <c r="P94" s="71" t="s">
        <v>171</v>
      </c>
      <c r="Q94" s="70" t="s">
        <v>174</v>
      </c>
      <c r="R94" s="70" t="s">
        <v>174</v>
      </c>
      <c r="S94" s="70" t="s">
        <v>172</v>
      </c>
      <c r="T94" s="71" t="s">
        <v>174</v>
      </c>
      <c r="U94" s="70" t="s">
        <v>172</v>
      </c>
      <c r="V94" s="70" t="s">
        <v>174</v>
      </c>
      <c r="W94" s="70" t="s">
        <v>171</v>
      </c>
      <c r="X94" s="76" t="s">
        <v>174</v>
      </c>
    </row>
    <row r="95" spans="1:24">
      <c r="A95" s="61" t="s">
        <v>65</v>
      </c>
      <c r="B95" s="64">
        <v>10</v>
      </c>
      <c r="C95" s="64">
        <v>50</v>
      </c>
      <c r="D95" s="67" t="s">
        <v>17</v>
      </c>
      <c r="E95" s="71" t="s">
        <v>174</v>
      </c>
      <c r="F95" s="70" t="s">
        <v>174</v>
      </c>
      <c r="G95" s="71" t="s">
        <v>172</v>
      </c>
      <c r="H95" s="71" t="s">
        <v>172</v>
      </c>
      <c r="I95" s="71" t="s">
        <v>174</v>
      </c>
      <c r="J95" s="70" t="s">
        <v>172</v>
      </c>
      <c r="K95" s="71" t="s">
        <v>174</v>
      </c>
      <c r="L95" s="70" t="s">
        <v>171</v>
      </c>
      <c r="M95" s="70" t="s">
        <v>172</v>
      </c>
      <c r="N95" s="70" t="s">
        <v>171</v>
      </c>
      <c r="O95" s="71" t="s">
        <v>174</v>
      </c>
      <c r="P95" s="71" t="s">
        <v>174</v>
      </c>
      <c r="Q95" s="71" t="s">
        <v>171</v>
      </c>
      <c r="R95" s="71" t="s">
        <v>172</v>
      </c>
      <c r="S95" s="70" t="s">
        <v>172</v>
      </c>
      <c r="T95" s="71" t="s">
        <v>174</v>
      </c>
      <c r="U95" s="70" t="s">
        <v>172</v>
      </c>
      <c r="V95" s="70" t="s">
        <v>174</v>
      </c>
      <c r="W95" s="70" t="s">
        <v>171</v>
      </c>
      <c r="X95" s="75" t="s">
        <v>172</v>
      </c>
    </row>
    <row r="96" spans="1:24">
      <c r="A96" s="61" t="s">
        <v>66</v>
      </c>
      <c r="B96" s="64">
        <v>5</v>
      </c>
      <c r="C96" s="64">
        <v>25</v>
      </c>
      <c r="D96" s="67" t="s">
        <v>38</v>
      </c>
      <c r="E96" s="70" t="s">
        <v>172</v>
      </c>
      <c r="F96" s="70" t="s">
        <v>174</v>
      </c>
      <c r="G96" s="72"/>
      <c r="H96" s="71" t="s">
        <v>172</v>
      </c>
      <c r="I96" s="71" t="s">
        <v>174</v>
      </c>
      <c r="J96" s="70" t="s">
        <v>172</v>
      </c>
      <c r="K96" s="71" t="s">
        <v>174</v>
      </c>
      <c r="L96" s="71" t="s">
        <v>174</v>
      </c>
      <c r="M96" s="71" t="s">
        <v>174</v>
      </c>
      <c r="N96" s="70" t="s">
        <v>171</v>
      </c>
      <c r="O96" s="71" t="s">
        <v>172</v>
      </c>
      <c r="P96" s="71" t="s">
        <v>174</v>
      </c>
      <c r="Q96" s="71" t="s">
        <v>171</v>
      </c>
      <c r="R96" s="71" t="s">
        <v>172</v>
      </c>
      <c r="S96" s="70" t="s">
        <v>172</v>
      </c>
      <c r="T96" s="71" t="s">
        <v>174</v>
      </c>
      <c r="U96" s="71" t="s">
        <v>174</v>
      </c>
      <c r="V96" s="71" t="s">
        <v>172</v>
      </c>
      <c r="W96" s="71" t="s">
        <v>172</v>
      </c>
      <c r="X96" s="76" t="s">
        <v>174</v>
      </c>
    </row>
    <row r="97" spans="1:24">
      <c r="A97" s="61" t="s">
        <v>68</v>
      </c>
      <c r="B97" s="64">
        <v>12</v>
      </c>
      <c r="C97" s="64">
        <v>60</v>
      </c>
      <c r="D97" s="67" t="s">
        <v>12</v>
      </c>
      <c r="E97" s="70" t="s">
        <v>172</v>
      </c>
      <c r="F97" s="70" t="s">
        <v>174</v>
      </c>
      <c r="G97" s="71" t="s">
        <v>172</v>
      </c>
      <c r="H97" s="70" t="s">
        <v>171</v>
      </c>
      <c r="I97" s="71" t="s">
        <v>172</v>
      </c>
      <c r="J97" s="70" t="s">
        <v>172</v>
      </c>
      <c r="K97" s="70" t="s">
        <v>172</v>
      </c>
      <c r="L97" s="70" t="s">
        <v>171</v>
      </c>
      <c r="M97" s="71" t="s">
        <v>174</v>
      </c>
      <c r="N97" s="70" t="s">
        <v>171</v>
      </c>
      <c r="O97" s="71" t="s">
        <v>172</v>
      </c>
      <c r="P97" s="71" t="s">
        <v>171</v>
      </c>
      <c r="Q97" s="70" t="s">
        <v>174</v>
      </c>
      <c r="R97" s="71" t="s">
        <v>172</v>
      </c>
      <c r="S97" s="70" t="s">
        <v>172</v>
      </c>
      <c r="T97" s="71" t="s">
        <v>174</v>
      </c>
      <c r="U97" s="70" t="s">
        <v>172</v>
      </c>
      <c r="V97" s="70" t="s">
        <v>174</v>
      </c>
      <c r="W97" s="70" t="s">
        <v>171</v>
      </c>
      <c r="X97" s="76" t="s">
        <v>174</v>
      </c>
    </row>
    <row r="98" spans="1:24">
      <c r="A98" s="61" t="s">
        <v>69</v>
      </c>
      <c r="B98" s="64">
        <v>12</v>
      </c>
      <c r="C98" s="64">
        <v>60</v>
      </c>
      <c r="D98" s="67" t="s">
        <v>12</v>
      </c>
      <c r="E98" s="71" t="s">
        <v>174</v>
      </c>
      <c r="F98" s="70" t="s">
        <v>174</v>
      </c>
      <c r="G98" s="70" t="s">
        <v>174</v>
      </c>
      <c r="H98" s="71" t="s">
        <v>174</v>
      </c>
      <c r="I98" s="70" t="s">
        <v>171</v>
      </c>
      <c r="J98" s="70" t="s">
        <v>172</v>
      </c>
      <c r="K98" s="71" t="s">
        <v>171</v>
      </c>
      <c r="L98" s="70" t="s">
        <v>171</v>
      </c>
      <c r="M98" s="71" t="s">
        <v>174</v>
      </c>
      <c r="N98" s="70" t="s">
        <v>171</v>
      </c>
      <c r="O98" s="70" t="s">
        <v>171</v>
      </c>
      <c r="P98" s="70" t="s">
        <v>172</v>
      </c>
      <c r="Q98" s="71" t="s">
        <v>171</v>
      </c>
      <c r="R98" s="70" t="s">
        <v>174</v>
      </c>
      <c r="S98" s="70" t="s">
        <v>172</v>
      </c>
      <c r="T98" s="71" t="s">
        <v>174</v>
      </c>
      <c r="U98" s="70" t="s">
        <v>172</v>
      </c>
      <c r="V98" s="71" t="s">
        <v>172</v>
      </c>
      <c r="W98" s="71" t="s">
        <v>174</v>
      </c>
      <c r="X98" s="75" t="s">
        <v>172</v>
      </c>
    </row>
    <row r="99" spans="1:24">
      <c r="A99" s="61" t="s">
        <v>70</v>
      </c>
      <c r="B99" s="64">
        <v>7</v>
      </c>
      <c r="C99" s="64">
        <v>35</v>
      </c>
      <c r="D99" s="67" t="s">
        <v>21</v>
      </c>
      <c r="E99" s="70" t="s">
        <v>172</v>
      </c>
      <c r="F99" s="71" t="s">
        <v>172</v>
      </c>
      <c r="G99" s="70" t="s">
        <v>174</v>
      </c>
      <c r="H99" s="71" t="s">
        <v>172</v>
      </c>
      <c r="I99" s="71" t="s">
        <v>174</v>
      </c>
      <c r="J99" s="70" t="s">
        <v>172</v>
      </c>
      <c r="K99" s="71" t="s">
        <v>174</v>
      </c>
      <c r="L99" s="71" t="s">
        <v>172</v>
      </c>
      <c r="M99" s="71" t="s">
        <v>171</v>
      </c>
      <c r="N99" s="71" t="s">
        <v>195</v>
      </c>
      <c r="O99" s="70" t="s">
        <v>171</v>
      </c>
      <c r="P99" s="70" t="s">
        <v>172</v>
      </c>
      <c r="Q99" s="71" t="s">
        <v>171</v>
      </c>
      <c r="R99" s="71" t="s">
        <v>171</v>
      </c>
      <c r="S99" s="70" t="s">
        <v>172</v>
      </c>
      <c r="T99" s="71" t="s">
        <v>174</v>
      </c>
      <c r="U99" s="71" t="s">
        <v>174</v>
      </c>
      <c r="V99" s="71" t="s">
        <v>172</v>
      </c>
      <c r="W99" s="71" t="s">
        <v>174</v>
      </c>
      <c r="X99" s="75" t="s">
        <v>172</v>
      </c>
    </row>
    <row r="100" spans="1:24">
      <c r="A100" s="61" t="s">
        <v>71</v>
      </c>
      <c r="B100" s="64">
        <v>15</v>
      </c>
      <c r="C100" s="64">
        <v>75</v>
      </c>
      <c r="D100" s="67" t="s">
        <v>15</v>
      </c>
      <c r="E100" s="70" t="s">
        <v>172</v>
      </c>
      <c r="F100" s="70" t="s">
        <v>174</v>
      </c>
      <c r="G100" s="70" t="s">
        <v>174</v>
      </c>
      <c r="H100" s="71" t="s">
        <v>174</v>
      </c>
      <c r="I100" s="70" t="s">
        <v>171</v>
      </c>
      <c r="J100" s="70" t="s">
        <v>172</v>
      </c>
      <c r="K100" s="70" t="s">
        <v>172</v>
      </c>
      <c r="L100" s="70" t="s">
        <v>171</v>
      </c>
      <c r="M100" s="70" t="s">
        <v>172</v>
      </c>
      <c r="N100" s="70" t="s">
        <v>171</v>
      </c>
      <c r="O100" s="70" t="s">
        <v>171</v>
      </c>
      <c r="P100" s="70" t="s">
        <v>172</v>
      </c>
      <c r="Q100" s="71" t="s">
        <v>171</v>
      </c>
      <c r="R100" s="70" t="s">
        <v>174</v>
      </c>
      <c r="S100" s="70" t="s">
        <v>172</v>
      </c>
      <c r="T100" s="71" t="s">
        <v>174</v>
      </c>
      <c r="U100" s="70" t="s">
        <v>172</v>
      </c>
      <c r="V100" s="71" t="s">
        <v>172</v>
      </c>
      <c r="W100" s="71" t="s">
        <v>174</v>
      </c>
      <c r="X100" s="75" t="s">
        <v>172</v>
      </c>
    </row>
    <row r="101" spans="1:24">
      <c r="A101" s="61" t="s">
        <v>72</v>
      </c>
      <c r="B101" s="64">
        <v>12</v>
      </c>
      <c r="C101" s="64">
        <v>60</v>
      </c>
      <c r="D101" s="67" t="s">
        <v>12</v>
      </c>
      <c r="E101" s="71" t="s">
        <v>174</v>
      </c>
      <c r="F101" s="70" t="s">
        <v>174</v>
      </c>
      <c r="G101" s="70" t="s">
        <v>174</v>
      </c>
      <c r="H101" s="71" t="s">
        <v>172</v>
      </c>
      <c r="I101" s="70" t="s">
        <v>171</v>
      </c>
      <c r="J101" s="70" t="s">
        <v>172</v>
      </c>
      <c r="K101" s="70" t="s">
        <v>172</v>
      </c>
      <c r="L101" s="70" t="s">
        <v>171</v>
      </c>
      <c r="M101" s="71" t="s">
        <v>174</v>
      </c>
      <c r="N101" s="70" t="s">
        <v>171</v>
      </c>
      <c r="O101" s="70" t="s">
        <v>171</v>
      </c>
      <c r="P101" s="70" t="s">
        <v>172</v>
      </c>
      <c r="Q101" s="71" t="s">
        <v>171</v>
      </c>
      <c r="R101" s="70" t="s">
        <v>174</v>
      </c>
      <c r="S101" s="71" t="s">
        <v>171</v>
      </c>
      <c r="T101" s="71" t="s">
        <v>174</v>
      </c>
      <c r="U101" s="72"/>
      <c r="V101" s="71" t="s">
        <v>172</v>
      </c>
      <c r="W101" s="70" t="s">
        <v>171</v>
      </c>
      <c r="X101" s="75" t="s">
        <v>172</v>
      </c>
    </row>
    <row r="102" spans="1:24">
      <c r="A102" s="61" t="s">
        <v>73</v>
      </c>
      <c r="B102" s="64">
        <v>8</v>
      </c>
      <c r="C102" s="64">
        <v>40</v>
      </c>
      <c r="D102" s="67" t="s">
        <v>19</v>
      </c>
      <c r="E102" s="71" t="s">
        <v>174</v>
      </c>
      <c r="F102" s="70" t="s">
        <v>174</v>
      </c>
      <c r="G102" s="71" t="s">
        <v>172</v>
      </c>
      <c r="H102" s="71" t="s">
        <v>174</v>
      </c>
      <c r="I102" s="71" t="s">
        <v>172</v>
      </c>
      <c r="J102" s="70" t="s">
        <v>172</v>
      </c>
      <c r="K102" s="71" t="s">
        <v>174</v>
      </c>
      <c r="L102" s="71" t="s">
        <v>174</v>
      </c>
      <c r="M102" s="70" t="s">
        <v>172</v>
      </c>
      <c r="N102" s="71" t="s">
        <v>172</v>
      </c>
      <c r="O102" s="70" t="s">
        <v>171</v>
      </c>
      <c r="P102" s="71" t="s">
        <v>174</v>
      </c>
      <c r="Q102" s="71" t="s">
        <v>171</v>
      </c>
      <c r="R102" s="70" t="s">
        <v>174</v>
      </c>
      <c r="S102" s="71" t="s">
        <v>174</v>
      </c>
      <c r="T102" s="71" t="s">
        <v>174</v>
      </c>
      <c r="U102" s="70" t="s">
        <v>172</v>
      </c>
      <c r="V102" s="71" t="s">
        <v>172</v>
      </c>
      <c r="W102" s="70" t="s">
        <v>171</v>
      </c>
      <c r="X102" s="75" t="s">
        <v>172</v>
      </c>
    </row>
    <row r="103" spans="1:24">
      <c r="A103" s="61" t="s">
        <v>74</v>
      </c>
      <c r="B103" s="64">
        <v>12</v>
      </c>
      <c r="C103" s="64">
        <v>60</v>
      </c>
      <c r="D103" s="67" t="s">
        <v>12</v>
      </c>
      <c r="E103" s="71" t="s">
        <v>174</v>
      </c>
      <c r="F103" s="71" t="s">
        <v>171</v>
      </c>
      <c r="G103" s="70" t="s">
        <v>174</v>
      </c>
      <c r="H103" s="71" t="s">
        <v>172</v>
      </c>
      <c r="I103" s="70" t="s">
        <v>171</v>
      </c>
      <c r="J103" s="70" t="s">
        <v>172</v>
      </c>
      <c r="K103" s="72"/>
      <c r="L103" s="70" t="s">
        <v>171</v>
      </c>
      <c r="M103" s="71" t="s">
        <v>174</v>
      </c>
      <c r="N103" s="70" t="s">
        <v>171</v>
      </c>
      <c r="O103" s="70" t="s">
        <v>171</v>
      </c>
      <c r="P103" s="70" t="s">
        <v>172</v>
      </c>
      <c r="Q103" s="70" t="s">
        <v>174</v>
      </c>
      <c r="R103" s="70" t="s">
        <v>174</v>
      </c>
      <c r="S103" s="71" t="s">
        <v>171</v>
      </c>
      <c r="T103" s="71" t="s">
        <v>174</v>
      </c>
      <c r="U103" s="70" t="s">
        <v>172</v>
      </c>
      <c r="V103" s="71" t="s">
        <v>172</v>
      </c>
      <c r="W103" s="70" t="s">
        <v>171</v>
      </c>
      <c r="X103" s="75" t="s">
        <v>172</v>
      </c>
    </row>
    <row r="104" spans="1:24">
      <c r="A104" s="61" t="s">
        <v>75</v>
      </c>
      <c r="B104" s="64">
        <v>17</v>
      </c>
      <c r="C104" s="64">
        <v>85</v>
      </c>
      <c r="D104" s="67" t="s">
        <v>10</v>
      </c>
      <c r="E104" s="71" t="s">
        <v>174</v>
      </c>
      <c r="F104" s="70" t="s">
        <v>174</v>
      </c>
      <c r="G104" s="70" t="s">
        <v>174</v>
      </c>
      <c r="H104" s="70" t="s">
        <v>171</v>
      </c>
      <c r="I104" s="70" t="s">
        <v>171</v>
      </c>
      <c r="J104" s="70" t="s">
        <v>172</v>
      </c>
      <c r="K104" s="70" t="s">
        <v>172</v>
      </c>
      <c r="L104" s="71" t="s">
        <v>174</v>
      </c>
      <c r="M104" s="70" t="s">
        <v>172</v>
      </c>
      <c r="N104" s="70" t="s">
        <v>171</v>
      </c>
      <c r="O104" s="70" t="s">
        <v>171</v>
      </c>
      <c r="P104" s="70" t="s">
        <v>172</v>
      </c>
      <c r="Q104" s="70" t="s">
        <v>174</v>
      </c>
      <c r="R104" s="70" t="s">
        <v>174</v>
      </c>
      <c r="S104" s="70" t="s">
        <v>172</v>
      </c>
      <c r="T104" s="71" t="s">
        <v>174</v>
      </c>
      <c r="U104" s="70" t="s">
        <v>172</v>
      </c>
      <c r="V104" s="70" t="s">
        <v>174</v>
      </c>
      <c r="W104" s="70" t="s">
        <v>171</v>
      </c>
      <c r="X104" s="75" t="s">
        <v>172</v>
      </c>
    </row>
    <row r="105" spans="1:24">
      <c r="A105" s="61" t="s">
        <v>76</v>
      </c>
      <c r="B105" s="64">
        <v>15</v>
      </c>
      <c r="C105" s="64">
        <v>75</v>
      </c>
      <c r="D105" s="67" t="s">
        <v>15</v>
      </c>
      <c r="E105" s="71" t="s">
        <v>171</v>
      </c>
      <c r="F105" s="70" t="s">
        <v>174</v>
      </c>
      <c r="G105" s="70" t="s">
        <v>174</v>
      </c>
      <c r="H105" s="71" t="s">
        <v>174</v>
      </c>
      <c r="I105" s="70" t="s">
        <v>171</v>
      </c>
      <c r="J105" s="70" t="s">
        <v>172</v>
      </c>
      <c r="K105" s="70" t="s">
        <v>172</v>
      </c>
      <c r="L105" s="71" t="s">
        <v>174</v>
      </c>
      <c r="M105" s="70" t="s">
        <v>172</v>
      </c>
      <c r="N105" s="71" t="s">
        <v>172</v>
      </c>
      <c r="O105" s="70" t="s">
        <v>171</v>
      </c>
      <c r="P105" s="70" t="s">
        <v>172</v>
      </c>
      <c r="Q105" s="70" t="s">
        <v>174</v>
      </c>
      <c r="R105" s="70" t="s">
        <v>174</v>
      </c>
      <c r="S105" s="70" t="s">
        <v>172</v>
      </c>
      <c r="T105" s="71" t="s">
        <v>174</v>
      </c>
      <c r="U105" s="70" t="s">
        <v>172</v>
      </c>
      <c r="V105" s="70" t="s">
        <v>174</v>
      </c>
      <c r="W105" s="70" t="s">
        <v>171</v>
      </c>
      <c r="X105" s="75" t="s">
        <v>172</v>
      </c>
    </row>
    <row r="106" spans="1:24">
      <c r="A106" s="61" t="s">
        <v>77</v>
      </c>
      <c r="B106" s="64">
        <v>15</v>
      </c>
      <c r="C106" s="64">
        <v>75</v>
      </c>
      <c r="D106" s="67" t="s">
        <v>15</v>
      </c>
      <c r="E106" s="71" t="s">
        <v>171</v>
      </c>
      <c r="F106" s="70" t="s">
        <v>174</v>
      </c>
      <c r="G106" s="70" t="s">
        <v>174</v>
      </c>
      <c r="H106" s="71" t="s">
        <v>174</v>
      </c>
      <c r="I106" s="70" t="s">
        <v>171</v>
      </c>
      <c r="J106" s="70" t="s">
        <v>172</v>
      </c>
      <c r="K106" s="70" t="s">
        <v>172</v>
      </c>
      <c r="L106" s="71" t="s">
        <v>174</v>
      </c>
      <c r="M106" s="70" t="s">
        <v>172</v>
      </c>
      <c r="N106" s="71" t="s">
        <v>172</v>
      </c>
      <c r="O106" s="70" t="s">
        <v>171</v>
      </c>
      <c r="P106" s="70" t="s">
        <v>172</v>
      </c>
      <c r="Q106" s="70" t="s">
        <v>174</v>
      </c>
      <c r="R106" s="70" t="s">
        <v>174</v>
      </c>
      <c r="S106" s="70" t="s">
        <v>172</v>
      </c>
      <c r="T106" s="71" t="s">
        <v>174</v>
      </c>
      <c r="U106" s="70" t="s">
        <v>172</v>
      </c>
      <c r="V106" s="70" t="s">
        <v>174</v>
      </c>
      <c r="W106" s="70" t="s">
        <v>171</v>
      </c>
      <c r="X106" s="75" t="s">
        <v>172</v>
      </c>
    </row>
    <row r="107" spans="1:24">
      <c r="A107" s="61" t="s">
        <v>78</v>
      </c>
      <c r="B107" s="64">
        <v>13</v>
      </c>
      <c r="C107" s="64">
        <v>65</v>
      </c>
      <c r="D107" s="67" t="s">
        <v>12</v>
      </c>
      <c r="E107" s="71" t="s">
        <v>174</v>
      </c>
      <c r="F107" s="70" t="s">
        <v>174</v>
      </c>
      <c r="G107" s="70" t="s">
        <v>174</v>
      </c>
      <c r="H107" s="70" t="s">
        <v>171</v>
      </c>
      <c r="I107" s="70" t="s">
        <v>171</v>
      </c>
      <c r="J107" s="70" t="s">
        <v>172</v>
      </c>
      <c r="K107" s="70" t="s">
        <v>172</v>
      </c>
      <c r="L107" s="70" t="s">
        <v>171</v>
      </c>
      <c r="M107" s="70" t="s">
        <v>172</v>
      </c>
      <c r="N107" s="71" t="s">
        <v>174</v>
      </c>
      <c r="O107" s="71" t="s">
        <v>172</v>
      </c>
      <c r="P107" s="71" t="s">
        <v>171</v>
      </c>
      <c r="Q107" s="71" t="s">
        <v>171</v>
      </c>
      <c r="R107" s="70" t="s">
        <v>174</v>
      </c>
      <c r="S107" s="70" t="s">
        <v>172</v>
      </c>
      <c r="T107" s="71" t="s">
        <v>174</v>
      </c>
      <c r="U107" s="70" t="s">
        <v>172</v>
      </c>
      <c r="V107" s="70" t="s">
        <v>174</v>
      </c>
      <c r="W107" s="71" t="s">
        <v>172</v>
      </c>
      <c r="X107" s="75" t="s">
        <v>172</v>
      </c>
    </row>
    <row r="108" spans="1:24">
      <c r="A108" s="61" t="s">
        <v>79</v>
      </c>
      <c r="B108" s="64">
        <v>18</v>
      </c>
      <c r="C108" s="64">
        <v>90</v>
      </c>
      <c r="D108" s="67" t="s">
        <v>7</v>
      </c>
      <c r="E108" s="71" t="s">
        <v>171</v>
      </c>
      <c r="F108" s="70" t="s">
        <v>174</v>
      </c>
      <c r="G108" s="70" t="s">
        <v>174</v>
      </c>
      <c r="H108" s="70" t="s">
        <v>171</v>
      </c>
      <c r="I108" s="70" t="s">
        <v>171</v>
      </c>
      <c r="J108" s="70" t="s">
        <v>172</v>
      </c>
      <c r="K108" s="70" t="s">
        <v>172</v>
      </c>
      <c r="L108" s="70" t="s">
        <v>171</v>
      </c>
      <c r="M108" s="70" t="s">
        <v>172</v>
      </c>
      <c r="N108" s="70" t="s">
        <v>171</v>
      </c>
      <c r="O108" s="70" t="s">
        <v>171</v>
      </c>
      <c r="P108" s="70" t="s">
        <v>172</v>
      </c>
      <c r="Q108" s="70" t="s">
        <v>174</v>
      </c>
      <c r="R108" s="70" t="s">
        <v>174</v>
      </c>
      <c r="S108" s="70" t="s">
        <v>172</v>
      </c>
      <c r="T108" s="71" t="s">
        <v>174</v>
      </c>
      <c r="U108" s="70" t="s">
        <v>172</v>
      </c>
      <c r="V108" s="70" t="s">
        <v>174</v>
      </c>
      <c r="W108" s="70" t="s">
        <v>171</v>
      </c>
      <c r="X108" s="75" t="s">
        <v>172</v>
      </c>
    </row>
    <row r="109" spans="1:24">
      <c r="A109" s="61" t="s">
        <v>80</v>
      </c>
      <c r="B109" s="64">
        <v>14</v>
      </c>
      <c r="C109" s="64">
        <v>70</v>
      </c>
      <c r="D109" s="67" t="s">
        <v>15</v>
      </c>
      <c r="E109" s="70" t="s">
        <v>172</v>
      </c>
      <c r="F109" s="70" t="s">
        <v>174</v>
      </c>
      <c r="G109" s="70" t="s">
        <v>174</v>
      </c>
      <c r="H109" s="71" t="s">
        <v>174</v>
      </c>
      <c r="I109" s="71" t="s">
        <v>174</v>
      </c>
      <c r="J109" s="70" t="s">
        <v>172</v>
      </c>
      <c r="K109" s="70" t="s">
        <v>172</v>
      </c>
      <c r="L109" s="70" t="s">
        <v>171</v>
      </c>
      <c r="M109" s="70" t="s">
        <v>172</v>
      </c>
      <c r="N109" s="70" t="s">
        <v>171</v>
      </c>
      <c r="O109" s="70" t="s">
        <v>171</v>
      </c>
      <c r="P109" s="71" t="s">
        <v>171</v>
      </c>
      <c r="Q109" s="71" t="s">
        <v>172</v>
      </c>
      <c r="R109" s="71" t="s">
        <v>171</v>
      </c>
      <c r="S109" s="70" t="s">
        <v>172</v>
      </c>
      <c r="T109" s="71" t="s">
        <v>174</v>
      </c>
      <c r="U109" s="70" t="s">
        <v>172</v>
      </c>
      <c r="V109" s="70" t="s">
        <v>174</v>
      </c>
      <c r="W109" s="70" t="s">
        <v>171</v>
      </c>
      <c r="X109" s="75" t="s">
        <v>172</v>
      </c>
    </row>
    <row r="110" spans="1:24">
      <c r="A110" s="61" t="s">
        <v>81</v>
      </c>
      <c r="B110" s="64">
        <v>13</v>
      </c>
      <c r="C110" s="64">
        <v>65</v>
      </c>
      <c r="D110" s="67" t="s">
        <v>12</v>
      </c>
      <c r="E110" s="71" t="s">
        <v>174</v>
      </c>
      <c r="F110" s="70" t="s">
        <v>174</v>
      </c>
      <c r="G110" s="70" t="s">
        <v>174</v>
      </c>
      <c r="H110" s="71" t="s">
        <v>172</v>
      </c>
      <c r="I110" s="70" t="s">
        <v>171</v>
      </c>
      <c r="J110" s="70" t="s">
        <v>172</v>
      </c>
      <c r="K110" s="71" t="s">
        <v>174</v>
      </c>
      <c r="L110" s="70" t="s">
        <v>171</v>
      </c>
      <c r="M110" s="70" t="s">
        <v>172</v>
      </c>
      <c r="N110" s="71" t="s">
        <v>174</v>
      </c>
      <c r="O110" s="70" t="s">
        <v>171</v>
      </c>
      <c r="P110" s="71" t="s">
        <v>174</v>
      </c>
      <c r="Q110" s="70" t="s">
        <v>174</v>
      </c>
      <c r="R110" s="70" t="s">
        <v>174</v>
      </c>
      <c r="S110" s="70" t="s">
        <v>172</v>
      </c>
      <c r="T110" s="71" t="s">
        <v>174</v>
      </c>
      <c r="U110" s="70" t="s">
        <v>172</v>
      </c>
      <c r="V110" s="71" t="s">
        <v>172</v>
      </c>
      <c r="W110" s="70" t="s">
        <v>171</v>
      </c>
      <c r="X110" s="75" t="s">
        <v>172</v>
      </c>
    </row>
    <row r="111" spans="1:24">
      <c r="A111" s="61" t="s">
        <v>82</v>
      </c>
      <c r="B111" s="64">
        <v>17</v>
      </c>
      <c r="C111" s="64">
        <v>85</v>
      </c>
      <c r="D111" s="67" t="s">
        <v>10</v>
      </c>
      <c r="E111" s="70" t="s">
        <v>172</v>
      </c>
      <c r="F111" s="70" t="s">
        <v>174</v>
      </c>
      <c r="G111" s="70" t="s">
        <v>174</v>
      </c>
      <c r="H111" s="71" t="s">
        <v>174</v>
      </c>
      <c r="I111" s="70" t="s">
        <v>171</v>
      </c>
      <c r="J111" s="70" t="s">
        <v>172</v>
      </c>
      <c r="K111" s="70" t="s">
        <v>172</v>
      </c>
      <c r="L111" s="70" t="s">
        <v>171</v>
      </c>
      <c r="M111" s="70" t="s">
        <v>172</v>
      </c>
      <c r="N111" s="70" t="s">
        <v>171</v>
      </c>
      <c r="O111" s="70" t="s">
        <v>171</v>
      </c>
      <c r="P111" s="70" t="s">
        <v>172</v>
      </c>
      <c r="Q111" s="70" t="s">
        <v>174</v>
      </c>
      <c r="R111" s="70" t="s">
        <v>174</v>
      </c>
      <c r="S111" s="70" t="s">
        <v>172</v>
      </c>
      <c r="T111" s="70" t="s">
        <v>171</v>
      </c>
      <c r="U111" s="71" t="s">
        <v>174</v>
      </c>
      <c r="V111" s="71" t="s">
        <v>171</v>
      </c>
      <c r="W111" s="70" t="s">
        <v>171</v>
      </c>
      <c r="X111" s="75" t="s">
        <v>172</v>
      </c>
    </row>
    <row r="112" spans="1:24">
      <c r="A112" s="61" t="s">
        <v>83</v>
      </c>
      <c r="B112" s="64">
        <v>14</v>
      </c>
      <c r="C112" s="64">
        <v>70</v>
      </c>
      <c r="D112" s="67" t="s">
        <v>15</v>
      </c>
      <c r="E112" s="70" t="s">
        <v>172</v>
      </c>
      <c r="F112" s="70" t="s">
        <v>174</v>
      </c>
      <c r="G112" s="70" t="s">
        <v>174</v>
      </c>
      <c r="H112" s="71" t="s">
        <v>174</v>
      </c>
      <c r="I112" s="71" t="s">
        <v>174</v>
      </c>
      <c r="J112" s="70" t="s">
        <v>172</v>
      </c>
      <c r="K112" s="70" t="s">
        <v>172</v>
      </c>
      <c r="L112" s="70" t="s">
        <v>171</v>
      </c>
      <c r="M112" s="70" t="s">
        <v>172</v>
      </c>
      <c r="N112" s="70" t="s">
        <v>171</v>
      </c>
      <c r="O112" s="70" t="s">
        <v>171</v>
      </c>
      <c r="P112" s="71" t="s">
        <v>171</v>
      </c>
      <c r="Q112" s="71" t="s">
        <v>172</v>
      </c>
      <c r="R112" s="71" t="s">
        <v>171</v>
      </c>
      <c r="S112" s="70" t="s">
        <v>172</v>
      </c>
      <c r="T112" s="71" t="s">
        <v>174</v>
      </c>
      <c r="U112" s="70" t="s">
        <v>172</v>
      </c>
      <c r="V112" s="70" t="s">
        <v>174</v>
      </c>
      <c r="W112" s="70" t="s">
        <v>171</v>
      </c>
      <c r="X112" s="75" t="s">
        <v>172</v>
      </c>
    </row>
    <row r="113" spans="1:24">
      <c r="A113" s="61" t="s">
        <v>84</v>
      </c>
      <c r="B113" s="64">
        <v>12</v>
      </c>
      <c r="C113" s="64">
        <v>60</v>
      </c>
      <c r="D113" s="67" t="s">
        <v>12</v>
      </c>
      <c r="E113" s="70" t="s">
        <v>172</v>
      </c>
      <c r="F113" s="70" t="s">
        <v>174</v>
      </c>
      <c r="G113" s="71" t="s">
        <v>172</v>
      </c>
      <c r="H113" s="70" t="s">
        <v>171</v>
      </c>
      <c r="I113" s="70" t="s">
        <v>171</v>
      </c>
      <c r="J113" s="70" t="s">
        <v>172</v>
      </c>
      <c r="K113" s="70" t="s">
        <v>172</v>
      </c>
      <c r="L113" s="70" t="s">
        <v>171</v>
      </c>
      <c r="M113" s="70" t="s">
        <v>172</v>
      </c>
      <c r="N113" s="71" t="s">
        <v>172</v>
      </c>
      <c r="O113" s="70" t="s">
        <v>171</v>
      </c>
      <c r="P113" s="71" t="s">
        <v>171</v>
      </c>
      <c r="Q113" s="70" t="s">
        <v>174</v>
      </c>
      <c r="R113" s="70" t="s">
        <v>174</v>
      </c>
      <c r="S113" s="71" t="s">
        <v>171</v>
      </c>
      <c r="T113" s="71" t="s">
        <v>174</v>
      </c>
      <c r="U113" s="71" t="s">
        <v>171</v>
      </c>
      <c r="V113" s="71" t="s">
        <v>171</v>
      </c>
      <c r="W113" s="71" t="s">
        <v>174</v>
      </c>
      <c r="X113" s="75" t="s">
        <v>172</v>
      </c>
    </row>
    <row r="114" spans="1:24">
      <c r="A114" s="61" t="s">
        <v>85</v>
      </c>
      <c r="B114" s="64">
        <v>15</v>
      </c>
      <c r="C114" s="64">
        <v>75</v>
      </c>
      <c r="D114" s="67" t="s">
        <v>15</v>
      </c>
      <c r="E114" s="70" t="s">
        <v>172</v>
      </c>
      <c r="F114" s="71" t="s">
        <v>171</v>
      </c>
      <c r="G114" s="71" t="s">
        <v>172</v>
      </c>
      <c r="H114" s="71" t="s">
        <v>174</v>
      </c>
      <c r="I114" s="70" t="s">
        <v>171</v>
      </c>
      <c r="J114" s="70" t="s">
        <v>172</v>
      </c>
      <c r="K114" s="70" t="s">
        <v>172</v>
      </c>
      <c r="L114" s="70" t="s">
        <v>171</v>
      </c>
      <c r="M114" s="70" t="s">
        <v>172</v>
      </c>
      <c r="N114" s="70" t="s">
        <v>171</v>
      </c>
      <c r="O114" s="70" t="s">
        <v>171</v>
      </c>
      <c r="P114" s="70" t="s">
        <v>172</v>
      </c>
      <c r="Q114" s="70" t="s">
        <v>174</v>
      </c>
      <c r="R114" s="70" t="s">
        <v>174</v>
      </c>
      <c r="S114" s="70" t="s">
        <v>172</v>
      </c>
      <c r="T114" s="71" t="s">
        <v>174</v>
      </c>
      <c r="U114" s="70" t="s">
        <v>172</v>
      </c>
      <c r="V114" s="71" t="s">
        <v>172</v>
      </c>
      <c r="W114" s="70" t="s">
        <v>171</v>
      </c>
      <c r="X114" s="75" t="s">
        <v>172</v>
      </c>
    </row>
    <row r="115" spans="1:24">
      <c r="A115" s="61" t="s">
        <v>86</v>
      </c>
      <c r="B115" s="64">
        <v>12</v>
      </c>
      <c r="C115" s="64">
        <v>60</v>
      </c>
      <c r="D115" s="67" t="s">
        <v>12</v>
      </c>
      <c r="E115" s="71" t="s">
        <v>174</v>
      </c>
      <c r="F115" s="70" t="s">
        <v>174</v>
      </c>
      <c r="G115" s="70" t="s">
        <v>174</v>
      </c>
      <c r="H115" s="71" t="s">
        <v>172</v>
      </c>
      <c r="I115" s="70" t="s">
        <v>171</v>
      </c>
      <c r="J115" s="70" t="s">
        <v>172</v>
      </c>
      <c r="K115" s="71" t="s">
        <v>174</v>
      </c>
      <c r="L115" s="70" t="s">
        <v>171</v>
      </c>
      <c r="M115" s="70" t="s">
        <v>172</v>
      </c>
      <c r="N115" s="71" t="s">
        <v>174</v>
      </c>
      <c r="O115" s="71" t="s">
        <v>174</v>
      </c>
      <c r="P115" s="71" t="s">
        <v>174</v>
      </c>
      <c r="Q115" s="70" t="s">
        <v>174</v>
      </c>
      <c r="R115" s="70" t="s">
        <v>174</v>
      </c>
      <c r="S115" s="70" t="s">
        <v>172</v>
      </c>
      <c r="T115" s="71" t="s">
        <v>174</v>
      </c>
      <c r="U115" s="70" t="s">
        <v>172</v>
      </c>
      <c r="V115" s="71" t="s">
        <v>172</v>
      </c>
      <c r="W115" s="70" t="s">
        <v>171</v>
      </c>
      <c r="X115" s="75" t="s">
        <v>172</v>
      </c>
    </row>
    <row r="116" spans="1:24">
      <c r="A116" s="61" t="s">
        <v>87</v>
      </c>
      <c r="B116" s="64">
        <v>7</v>
      </c>
      <c r="C116" s="64">
        <v>35</v>
      </c>
      <c r="D116" s="67" t="s">
        <v>21</v>
      </c>
      <c r="E116" s="71" t="s">
        <v>174</v>
      </c>
      <c r="F116" s="71" t="s">
        <v>172</v>
      </c>
      <c r="G116" s="71" t="s">
        <v>172</v>
      </c>
      <c r="H116" s="72"/>
      <c r="I116" s="70" t="s">
        <v>171</v>
      </c>
      <c r="J116" s="72"/>
      <c r="K116" s="70" t="s">
        <v>172</v>
      </c>
      <c r="L116" s="71" t="s">
        <v>174</v>
      </c>
      <c r="M116" s="70" t="s">
        <v>172</v>
      </c>
      <c r="N116" s="70" t="s">
        <v>171</v>
      </c>
      <c r="O116" s="70" t="s">
        <v>171</v>
      </c>
      <c r="P116" s="71" t="s">
        <v>171</v>
      </c>
      <c r="Q116" s="72"/>
      <c r="R116" s="71" t="s">
        <v>172</v>
      </c>
      <c r="S116" s="71" t="s">
        <v>174</v>
      </c>
      <c r="T116" s="71" t="s">
        <v>174</v>
      </c>
      <c r="U116" s="70" t="s">
        <v>172</v>
      </c>
      <c r="V116" s="71" t="s">
        <v>172</v>
      </c>
      <c r="W116" s="70" t="s">
        <v>171</v>
      </c>
      <c r="X116" s="76" t="s">
        <v>174</v>
      </c>
    </row>
    <row r="117" spans="1:24">
      <c r="A117" s="61" t="s">
        <v>88</v>
      </c>
      <c r="B117" s="64">
        <v>12</v>
      </c>
      <c r="C117" s="64">
        <v>60</v>
      </c>
      <c r="D117" s="67" t="s">
        <v>12</v>
      </c>
      <c r="E117" s="70" t="s">
        <v>172</v>
      </c>
      <c r="F117" s="70" t="s">
        <v>174</v>
      </c>
      <c r="G117" s="71" t="s">
        <v>172</v>
      </c>
      <c r="H117" s="71" t="s">
        <v>174</v>
      </c>
      <c r="I117" s="71" t="s">
        <v>172</v>
      </c>
      <c r="J117" s="70" t="s">
        <v>172</v>
      </c>
      <c r="K117" s="70" t="s">
        <v>172</v>
      </c>
      <c r="L117" s="70" t="s">
        <v>171</v>
      </c>
      <c r="M117" s="70" t="s">
        <v>172</v>
      </c>
      <c r="N117" s="71" t="s">
        <v>172</v>
      </c>
      <c r="O117" s="71" t="s">
        <v>172</v>
      </c>
      <c r="P117" s="70" t="s">
        <v>172</v>
      </c>
      <c r="Q117" s="70" t="s">
        <v>174</v>
      </c>
      <c r="R117" s="71" t="s">
        <v>172</v>
      </c>
      <c r="S117" s="70" t="s">
        <v>172</v>
      </c>
      <c r="T117" s="71" t="s">
        <v>174</v>
      </c>
      <c r="U117" s="71" t="s">
        <v>171</v>
      </c>
      <c r="V117" s="70" t="s">
        <v>174</v>
      </c>
      <c r="W117" s="70" t="s">
        <v>171</v>
      </c>
      <c r="X117" s="75" t="s">
        <v>172</v>
      </c>
    </row>
    <row r="118" spans="1:24">
      <c r="A118" s="61" t="s">
        <v>89</v>
      </c>
      <c r="B118" s="64">
        <v>14</v>
      </c>
      <c r="C118" s="64">
        <v>70</v>
      </c>
      <c r="D118" s="67" t="s">
        <v>15</v>
      </c>
      <c r="E118" s="71" t="s">
        <v>174</v>
      </c>
      <c r="F118" s="70" t="s">
        <v>174</v>
      </c>
      <c r="G118" s="71" t="s">
        <v>172</v>
      </c>
      <c r="H118" s="71" t="s">
        <v>174</v>
      </c>
      <c r="I118" s="70" t="s">
        <v>171</v>
      </c>
      <c r="J118" s="70" t="s">
        <v>172</v>
      </c>
      <c r="K118" s="70" t="s">
        <v>172</v>
      </c>
      <c r="L118" s="70" t="s">
        <v>171</v>
      </c>
      <c r="M118" s="70" t="s">
        <v>172</v>
      </c>
      <c r="N118" s="70" t="s">
        <v>171</v>
      </c>
      <c r="O118" s="70" t="s">
        <v>171</v>
      </c>
      <c r="P118" s="70" t="s">
        <v>172</v>
      </c>
      <c r="Q118" s="70" t="s">
        <v>174</v>
      </c>
      <c r="R118" s="70" t="s">
        <v>174</v>
      </c>
      <c r="S118" s="70" t="s">
        <v>172</v>
      </c>
      <c r="T118" s="71" t="s">
        <v>174</v>
      </c>
      <c r="U118" s="71" t="s">
        <v>171</v>
      </c>
      <c r="V118" s="71" t="s">
        <v>172</v>
      </c>
      <c r="W118" s="70" t="s">
        <v>171</v>
      </c>
      <c r="X118" s="75" t="s">
        <v>172</v>
      </c>
    </row>
    <row r="119" spans="1:24">
      <c r="A119" s="61" t="s">
        <v>90</v>
      </c>
      <c r="B119" s="64">
        <v>10</v>
      </c>
      <c r="C119" s="64">
        <v>50</v>
      </c>
      <c r="D119" s="67" t="s">
        <v>17</v>
      </c>
      <c r="E119" s="71" t="s">
        <v>174</v>
      </c>
      <c r="F119" s="71" t="s">
        <v>172</v>
      </c>
      <c r="G119" s="71" t="s">
        <v>172</v>
      </c>
      <c r="H119" s="71" t="s">
        <v>172</v>
      </c>
      <c r="I119" s="71" t="s">
        <v>174</v>
      </c>
      <c r="J119" s="70" t="s">
        <v>172</v>
      </c>
      <c r="K119" s="70" t="s">
        <v>172</v>
      </c>
      <c r="L119" s="70" t="s">
        <v>171</v>
      </c>
      <c r="M119" s="70" t="s">
        <v>172</v>
      </c>
      <c r="N119" s="71" t="s">
        <v>174</v>
      </c>
      <c r="O119" s="70" t="s">
        <v>171</v>
      </c>
      <c r="P119" s="71" t="s">
        <v>171</v>
      </c>
      <c r="Q119" s="71" t="s">
        <v>172</v>
      </c>
      <c r="R119" s="70" t="s">
        <v>174</v>
      </c>
      <c r="S119" s="70" t="s">
        <v>172</v>
      </c>
      <c r="T119" s="71" t="s">
        <v>174</v>
      </c>
      <c r="U119" s="70" t="s">
        <v>172</v>
      </c>
      <c r="V119" s="70" t="s">
        <v>174</v>
      </c>
      <c r="W119" s="71" t="s">
        <v>174</v>
      </c>
      <c r="X119" s="75" t="s">
        <v>172</v>
      </c>
    </row>
    <row r="120" spans="1:24">
      <c r="A120" s="61" t="s">
        <v>91</v>
      </c>
      <c r="B120" s="64">
        <v>19</v>
      </c>
      <c r="C120" s="64">
        <v>95</v>
      </c>
      <c r="D120" s="67" t="s">
        <v>7</v>
      </c>
      <c r="E120" s="70" t="s">
        <v>172</v>
      </c>
      <c r="F120" s="70" t="s">
        <v>174</v>
      </c>
      <c r="G120" s="70" t="s">
        <v>174</v>
      </c>
      <c r="H120" s="70" t="s">
        <v>171</v>
      </c>
      <c r="I120" s="70" t="s">
        <v>171</v>
      </c>
      <c r="J120" s="70" t="s">
        <v>172</v>
      </c>
      <c r="K120" s="70" t="s">
        <v>172</v>
      </c>
      <c r="L120" s="70" t="s">
        <v>171</v>
      </c>
      <c r="M120" s="70" t="s">
        <v>172</v>
      </c>
      <c r="N120" s="70" t="s">
        <v>171</v>
      </c>
      <c r="O120" s="70" t="s">
        <v>171</v>
      </c>
      <c r="P120" s="70" t="s">
        <v>172</v>
      </c>
      <c r="Q120" s="70" t="s">
        <v>174</v>
      </c>
      <c r="R120" s="70" t="s">
        <v>174</v>
      </c>
      <c r="S120" s="70" t="s">
        <v>172</v>
      </c>
      <c r="T120" s="71" t="s">
        <v>174</v>
      </c>
      <c r="U120" s="70" t="s">
        <v>172</v>
      </c>
      <c r="V120" s="70" t="s">
        <v>174</v>
      </c>
      <c r="W120" s="70" t="s">
        <v>171</v>
      </c>
      <c r="X120" s="75" t="s">
        <v>172</v>
      </c>
    </row>
    <row r="121" spans="1:24">
      <c r="A121" s="61" t="s">
        <v>92</v>
      </c>
      <c r="B121" s="64">
        <v>16</v>
      </c>
      <c r="C121" s="64">
        <v>80</v>
      </c>
      <c r="D121" s="67" t="s">
        <v>10</v>
      </c>
      <c r="E121" s="71" t="s">
        <v>174</v>
      </c>
      <c r="F121" s="70" t="s">
        <v>174</v>
      </c>
      <c r="G121" s="70" t="s">
        <v>174</v>
      </c>
      <c r="H121" s="71" t="s">
        <v>172</v>
      </c>
      <c r="I121" s="70" t="s">
        <v>171</v>
      </c>
      <c r="J121" s="70" t="s">
        <v>172</v>
      </c>
      <c r="K121" s="70" t="s">
        <v>172</v>
      </c>
      <c r="L121" s="70" t="s">
        <v>171</v>
      </c>
      <c r="M121" s="70" t="s">
        <v>172</v>
      </c>
      <c r="N121" s="71" t="s">
        <v>172</v>
      </c>
      <c r="O121" s="70" t="s">
        <v>171</v>
      </c>
      <c r="P121" s="70" t="s">
        <v>172</v>
      </c>
      <c r="Q121" s="70" t="s">
        <v>174</v>
      </c>
      <c r="R121" s="70" t="s">
        <v>174</v>
      </c>
      <c r="S121" s="70" t="s">
        <v>172</v>
      </c>
      <c r="T121" s="71" t="s">
        <v>174</v>
      </c>
      <c r="U121" s="70" t="s">
        <v>172</v>
      </c>
      <c r="V121" s="70" t="s">
        <v>174</v>
      </c>
      <c r="W121" s="70" t="s">
        <v>171</v>
      </c>
      <c r="X121" s="75" t="s">
        <v>172</v>
      </c>
    </row>
    <row r="122" spans="1:24">
      <c r="A122" s="61" t="s">
        <v>93</v>
      </c>
      <c r="B122" s="64">
        <v>13</v>
      </c>
      <c r="C122" s="64">
        <v>65</v>
      </c>
      <c r="D122" s="67" t="s">
        <v>12</v>
      </c>
      <c r="E122" s="70" t="s">
        <v>172</v>
      </c>
      <c r="F122" s="70" t="s">
        <v>174</v>
      </c>
      <c r="G122" s="70" t="s">
        <v>174</v>
      </c>
      <c r="H122" s="71" t="s">
        <v>172</v>
      </c>
      <c r="I122" s="70" t="s">
        <v>171</v>
      </c>
      <c r="J122" s="70" t="s">
        <v>172</v>
      </c>
      <c r="K122" s="70" t="s">
        <v>172</v>
      </c>
      <c r="L122" s="70" t="s">
        <v>171</v>
      </c>
      <c r="M122" s="70" t="s">
        <v>172</v>
      </c>
      <c r="N122" s="71" t="s">
        <v>172</v>
      </c>
      <c r="O122" s="70" t="s">
        <v>171</v>
      </c>
      <c r="P122" s="70" t="s">
        <v>172</v>
      </c>
      <c r="Q122" s="71" t="s">
        <v>171</v>
      </c>
      <c r="R122" s="72"/>
      <c r="S122" s="70" t="s">
        <v>172</v>
      </c>
      <c r="T122" s="71" t="s">
        <v>174</v>
      </c>
      <c r="U122" s="72"/>
      <c r="V122" s="71" t="s">
        <v>171</v>
      </c>
      <c r="W122" s="70" t="s">
        <v>171</v>
      </c>
      <c r="X122" s="75" t="s">
        <v>172</v>
      </c>
    </row>
    <row r="123" spans="1:24">
      <c r="A123" s="61" t="s">
        <v>94</v>
      </c>
      <c r="B123" s="64">
        <v>19</v>
      </c>
      <c r="C123" s="64">
        <v>95</v>
      </c>
      <c r="D123" s="67" t="s">
        <v>7</v>
      </c>
      <c r="E123" s="70" t="s">
        <v>172</v>
      </c>
      <c r="F123" s="70" t="s">
        <v>174</v>
      </c>
      <c r="G123" s="70" t="s">
        <v>174</v>
      </c>
      <c r="H123" s="70" t="s">
        <v>171</v>
      </c>
      <c r="I123" s="70" t="s">
        <v>171</v>
      </c>
      <c r="J123" s="70" t="s">
        <v>172</v>
      </c>
      <c r="K123" s="70" t="s">
        <v>172</v>
      </c>
      <c r="L123" s="70" t="s">
        <v>171</v>
      </c>
      <c r="M123" s="70" t="s">
        <v>172</v>
      </c>
      <c r="N123" s="70" t="s">
        <v>171</v>
      </c>
      <c r="O123" s="70" t="s">
        <v>171</v>
      </c>
      <c r="P123" s="70" t="s">
        <v>172</v>
      </c>
      <c r="Q123" s="70" t="s">
        <v>174</v>
      </c>
      <c r="R123" s="70" t="s">
        <v>174</v>
      </c>
      <c r="S123" s="70" t="s">
        <v>172</v>
      </c>
      <c r="T123" s="71" t="s">
        <v>174</v>
      </c>
      <c r="U123" s="70" t="s">
        <v>172</v>
      </c>
      <c r="V123" s="70" t="s">
        <v>174</v>
      </c>
      <c r="W123" s="70" t="s">
        <v>171</v>
      </c>
      <c r="X123" s="75" t="s">
        <v>172</v>
      </c>
    </row>
    <row r="124" spans="1:24">
      <c r="A124" s="61" t="s">
        <v>95</v>
      </c>
      <c r="B124" s="64">
        <v>10</v>
      </c>
      <c r="C124" s="64">
        <v>50</v>
      </c>
      <c r="D124" s="67" t="s">
        <v>17</v>
      </c>
      <c r="E124" s="71" t="s">
        <v>174</v>
      </c>
      <c r="F124" s="71" t="s">
        <v>172</v>
      </c>
      <c r="G124" s="70" t="s">
        <v>174</v>
      </c>
      <c r="H124" s="70" t="s">
        <v>171</v>
      </c>
      <c r="I124" s="71" t="s">
        <v>174</v>
      </c>
      <c r="J124" s="70" t="s">
        <v>172</v>
      </c>
      <c r="K124" s="70" t="s">
        <v>172</v>
      </c>
      <c r="L124" s="70" t="s">
        <v>171</v>
      </c>
      <c r="M124" s="71" t="s">
        <v>174</v>
      </c>
      <c r="N124" s="70" t="s">
        <v>171</v>
      </c>
      <c r="O124" s="71" t="s">
        <v>172</v>
      </c>
      <c r="P124" s="71" t="s">
        <v>174</v>
      </c>
      <c r="Q124" s="70" t="s">
        <v>174</v>
      </c>
      <c r="R124" s="70" t="s">
        <v>174</v>
      </c>
      <c r="S124" s="71" t="s">
        <v>171</v>
      </c>
      <c r="T124" s="71" t="s">
        <v>174</v>
      </c>
      <c r="U124" s="70" t="s">
        <v>172</v>
      </c>
      <c r="V124" s="71" t="s">
        <v>172</v>
      </c>
      <c r="W124" s="70" t="s">
        <v>171</v>
      </c>
      <c r="X124" s="76" t="s">
        <v>174</v>
      </c>
    </row>
    <row r="125" spans="1:24">
      <c r="A125" s="61" t="s">
        <v>96</v>
      </c>
      <c r="B125" s="64">
        <v>8</v>
      </c>
      <c r="C125" s="64">
        <v>40</v>
      </c>
      <c r="D125" s="67" t="s">
        <v>19</v>
      </c>
      <c r="E125" s="71" t="s">
        <v>174</v>
      </c>
      <c r="F125" s="71" t="s">
        <v>171</v>
      </c>
      <c r="G125" s="70" t="s">
        <v>174</v>
      </c>
      <c r="H125" s="71" t="s">
        <v>172</v>
      </c>
      <c r="I125" s="71" t="s">
        <v>172</v>
      </c>
      <c r="J125" s="70" t="s">
        <v>172</v>
      </c>
      <c r="K125" s="71" t="s">
        <v>174</v>
      </c>
      <c r="L125" s="70" t="s">
        <v>171</v>
      </c>
      <c r="M125" s="71" t="s">
        <v>174</v>
      </c>
      <c r="N125" s="70" t="s">
        <v>171</v>
      </c>
      <c r="O125" s="70" t="s">
        <v>171</v>
      </c>
      <c r="P125" s="70" t="s">
        <v>172</v>
      </c>
      <c r="Q125" s="71" t="s">
        <v>171</v>
      </c>
      <c r="R125" s="71" t="s">
        <v>171</v>
      </c>
      <c r="S125" s="70" t="s">
        <v>172</v>
      </c>
      <c r="T125" s="71" t="s">
        <v>174</v>
      </c>
      <c r="U125" s="71" t="s">
        <v>174</v>
      </c>
      <c r="V125" s="71" t="s">
        <v>172</v>
      </c>
      <c r="W125" s="70" t="s">
        <v>171</v>
      </c>
      <c r="X125" s="76" t="s">
        <v>174</v>
      </c>
    </row>
    <row r="126" spans="1:24">
      <c r="A126" s="61" t="s">
        <v>97</v>
      </c>
      <c r="B126" s="64">
        <v>9</v>
      </c>
      <c r="C126" s="64">
        <v>45</v>
      </c>
      <c r="D126" s="67" t="s">
        <v>19</v>
      </c>
      <c r="E126" s="71" t="s">
        <v>174</v>
      </c>
      <c r="F126" s="70" t="s">
        <v>174</v>
      </c>
      <c r="G126" s="71" t="s">
        <v>172</v>
      </c>
      <c r="H126" s="70" t="s">
        <v>171</v>
      </c>
      <c r="I126" s="71" t="s">
        <v>174</v>
      </c>
      <c r="J126" s="70" t="s">
        <v>172</v>
      </c>
      <c r="K126" s="71" t="s">
        <v>171</v>
      </c>
      <c r="L126" s="70" t="s">
        <v>171</v>
      </c>
      <c r="M126" s="71" t="s">
        <v>174</v>
      </c>
      <c r="N126" s="71" t="s">
        <v>172</v>
      </c>
      <c r="O126" s="70" t="s">
        <v>171</v>
      </c>
      <c r="P126" s="71" t="s">
        <v>171</v>
      </c>
      <c r="Q126" s="70" t="s">
        <v>174</v>
      </c>
      <c r="R126" s="70" t="s">
        <v>174</v>
      </c>
      <c r="S126" s="71" t="s">
        <v>171</v>
      </c>
      <c r="T126" s="71" t="s">
        <v>172</v>
      </c>
      <c r="U126" s="70" t="s">
        <v>172</v>
      </c>
      <c r="V126" s="70" t="s">
        <v>174</v>
      </c>
      <c r="W126" s="71" t="s">
        <v>174</v>
      </c>
      <c r="X126" s="77"/>
    </row>
    <row r="127" spans="1:24" ht="15.75" thickBot="1">
      <c r="A127" s="62" t="s">
        <v>128</v>
      </c>
      <c r="B127" s="65">
        <v>12.912280701754399</v>
      </c>
      <c r="C127" s="65">
        <v>64.561403508771903</v>
      </c>
      <c r="D127" s="68" t="s">
        <v>12</v>
      </c>
      <c r="E127" s="65">
        <v>45.614035087719301</v>
      </c>
      <c r="F127" s="65">
        <v>75.438596491228097</v>
      </c>
      <c r="G127" s="65">
        <v>68.421052631578902</v>
      </c>
      <c r="H127" s="65">
        <v>38.596491228070199</v>
      </c>
      <c r="I127" s="65">
        <v>68.421052631578902</v>
      </c>
      <c r="J127" s="65">
        <v>89.473684210526301</v>
      </c>
      <c r="K127" s="65">
        <v>75.438596491228097</v>
      </c>
      <c r="L127" s="65">
        <v>80.701754385964904</v>
      </c>
      <c r="M127" s="65">
        <v>64.912280701754398</v>
      </c>
      <c r="N127" s="65">
        <v>63.157894736842103</v>
      </c>
      <c r="O127" s="65">
        <v>84.210526315789494</v>
      </c>
      <c r="P127" s="65">
        <v>57.894736842105303</v>
      </c>
      <c r="Q127" s="65">
        <v>57.894736842105303</v>
      </c>
      <c r="R127" s="65">
        <v>70.175438596491205</v>
      </c>
      <c r="S127" s="65">
        <v>77.1929824561403</v>
      </c>
      <c r="T127" s="65">
        <v>3.5087719298245599</v>
      </c>
      <c r="U127" s="65">
        <v>68.421052631578902</v>
      </c>
      <c r="V127" s="65">
        <v>49.122807017543899</v>
      </c>
      <c r="W127" s="65">
        <v>73.684210526315795</v>
      </c>
      <c r="X127" s="78">
        <v>78.947368421052602</v>
      </c>
    </row>
  </sheetData>
  <mergeCells count="4">
    <mergeCell ref="A2:X3"/>
    <mergeCell ref="A4:X4"/>
    <mergeCell ref="A6:X6"/>
    <mergeCell ref="A67:X67"/>
  </mergeCells>
  <pageMargins left="0.7" right="0.7" top="0.75" bottom="0.75" header="0.3" footer="0.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56"/>
  <sheetViews>
    <sheetView workbookViewId="0"/>
  </sheetViews>
  <sheetFormatPr defaultRowHeight="15"/>
  <cols>
    <col min="1" max="1" width="10.7109375" bestFit="1" customWidth="1"/>
    <col min="2" max="2" width="26.28515625" bestFit="1" customWidth="1"/>
    <col min="3" max="7" width="12.140625" bestFit="1" customWidth="1"/>
    <col min="8" max="8" width="11.140625" bestFit="1" customWidth="1"/>
    <col min="9" max="9" width="13.7109375" customWidth="1"/>
    <col min="10" max="10" width="13.85546875" bestFit="1" customWidth="1"/>
    <col min="11" max="12" width="17.140625" bestFit="1" customWidth="1"/>
    <col min="13" max="13" width="11.85546875" bestFit="1" customWidth="1"/>
  </cols>
  <sheetData>
    <row r="2" spans="1:13">
      <c r="A2" s="202" t="s">
        <v>196</v>
      </c>
      <c r="B2" s="3"/>
      <c r="C2" s="3"/>
      <c r="D2" s="3"/>
      <c r="E2" s="3"/>
      <c r="F2" s="3"/>
      <c r="G2" s="3"/>
      <c r="H2" s="3"/>
      <c r="I2" s="3"/>
      <c r="J2" s="3"/>
      <c r="K2" s="3"/>
      <c r="L2" s="3"/>
      <c r="M2" s="2"/>
    </row>
    <row r="3" spans="1:13">
      <c r="A3" s="203"/>
      <c r="B3" s="195"/>
      <c r="C3" s="195"/>
      <c r="D3" s="195"/>
      <c r="E3" s="195"/>
      <c r="F3" s="195"/>
      <c r="G3" s="195"/>
      <c r="H3" s="195"/>
      <c r="I3" s="195"/>
      <c r="J3" s="195"/>
      <c r="K3" s="195"/>
      <c r="L3" s="195"/>
      <c r="M3" s="196"/>
    </row>
    <row r="4" spans="1:13" ht="15.75" thickBot="1">
      <c r="A4" s="204" t="s">
        <v>0</v>
      </c>
      <c r="B4" s="198"/>
      <c r="C4" s="198"/>
      <c r="D4" s="198"/>
      <c r="E4" s="198"/>
      <c r="F4" s="198"/>
      <c r="G4" s="198"/>
      <c r="H4" s="198"/>
      <c r="I4" s="198"/>
      <c r="J4" s="198"/>
      <c r="K4" s="198"/>
      <c r="L4" s="198"/>
      <c r="M4" s="199"/>
    </row>
    <row r="6" spans="1:13">
      <c r="B6" s="18" t="s">
        <v>197</v>
      </c>
      <c r="C6" s="8">
        <v>20</v>
      </c>
      <c r="E6" s="212" t="s">
        <v>198</v>
      </c>
      <c r="F6" s="213"/>
      <c r="G6" s="8">
        <v>13</v>
      </c>
      <c r="I6" s="212" t="s">
        <v>199</v>
      </c>
      <c r="J6" s="213"/>
      <c r="K6" s="8">
        <v>19</v>
      </c>
    </row>
    <row r="7" spans="1:13">
      <c r="B7" s="18" t="s">
        <v>200</v>
      </c>
      <c r="C7" s="79">
        <v>113</v>
      </c>
      <c r="E7" s="212" t="s">
        <v>130</v>
      </c>
      <c r="F7" s="213"/>
      <c r="G7" s="8">
        <v>13.442477876106199</v>
      </c>
      <c r="I7" s="212" t="s">
        <v>201</v>
      </c>
      <c r="J7" s="213"/>
      <c r="K7" s="8">
        <v>3</v>
      </c>
    </row>
    <row r="8" spans="1:13">
      <c r="B8" s="18" t="s">
        <v>202</v>
      </c>
      <c r="C8" s="8">
        <v>3.6359513930601999</v>
      </c>
      <c r="E8" s="212" t="s">
        <v>203</v>
      </c>
      <c r="F8" s="213"/>
      <c r="G8" s="8">
        <v>0.46611108644050597</v>
      </c>
      <c r="I8" s="212" t="s">
        <v>204</v>
      </c>
      <c r="J8" s="213"/>
      <c r="K8" s="8">
        <v>16</v>
      </c>
    </row>
    <row r="10" spans="1:13" ht="22.5" customHeight="1" thickBot="1">
      <c r="A10" s="209" t="s">
        <v>167</v>
      </c>
      <c r="B10" s="210"/>
      <c r="C10" s="210"/>
      <c r="D10" s="210"/>
      <c r="E10" s="210"/>
      <c r="F10" s="210"/>
      <c r="G10" s="210"/>
      <c r="H10" s="210"/>
      <c r="I10" s="210"/>
      <c r="J10" s="210"/>
      <c r="K10" s="210"/>
      <c r="L10" s="210"/>
      <c r="M10" s="211"/>
    </row>
    <row r="11" spans="1:13" ht="15.75" thickBot="1">
      <c r="A11" s="214" t="s">
        <v>205</v>
      </c>
      <c r="B11" s="214" t="s">
        <v>206</v>
      </c>
      <c r="C11" s="216" t="s">
        <v>207</v>
      </c>
      <c r="D11" s="214" t="s">
        <v>208</v>
      </c>
      <c r="E11" s="214"/>
      <c r="F11" s="214"/>
      <c r="G11" s="214"/>
      <c r="H11" s="214"/>
      <c r="I11" s="216" t="s">
        <v>209</v>
      </c>
      <c r="J11" s="214" t="s">
        <v>210</v>
      </c>
      <c r="K11" s="214"/>
      <c r="L11" s="214"/>
      <c r="M11" s="216" t="s">
        <v>214</v>
      </c>
    </row>
    <row r="12" spans="1:13" ht="15.75" thickBot="1">
      <c r="A12" s="215"/>
      <c r="B12" s="215"/>
      <c r="C12" s="215"/>
      <c r="D12" s="82" t="s">
        <v>174</v>
      </c>
      <c r="E12" s="82" t="s">
        <v>172</v>
      </c>
      <c r="F12" s="82" t="s">
        <v>171</v>
      </c>
      <c r="G12" s="82" t="s">
        <v>195</v>
      </c>
      <c r="H12" s="82" t="s">
        <v>215</v>
      </c>
      <c r="I12" s="215"/>
      <c r="J12" s="81" t="s">
        <v>211</v>
      </c>
      <c r="K12" s="81" t="s">
        <v>212</v>
      </c>
      <c r="L12" s="81" t="s">
        <v>213</v>
      </c>
      <c r="M12" s="215"/>
    </row>
    <row r="13" spans="1:13">
      <c r="A13" s="85">
        <v>1</v>
      </c>
      <c r="B13" s="89" t="s">
        <v>170</v>
      </c>
      <c r="C13" s="93" t="s">
        <v>171</v>
      </c>
      <c r="D13" s="97">
        <v>0</v>
      </c>
      <c r="E13" s="97">
        <v>5.3571428571428603</v>
      </c>
      <c r="F13" s="105">
        <v>94.642857142857096</v>
      </c>
      <c r="G13" s="97">
        <v>0</v>
      </c>
      <c r="H13" s="97">
        <v>0</v>
      </c>
      <c r="I13" s="106" t="s">
        <v>216</v>
      </c>
      <c r="J13" s="97">
        <v>94.642857142857096</v>
      </c>
      <c r="K13" s="97">
        <v>100</v>
      </c>
      <c r="L13" s="97">
        <v>86.6666666666667</v>
      </c>
      <c r="M13" s="110">
        <v>0.20351082436587201</v>
      </c>
    </row>
    <row r="14" spans="1:13">
      <c r="A14" s="86">
        <v>2</v>
      </c>
      <c r="B14" s="90" t="s">
        <v>173</v>
      </c>
      <c r="C14" s="94" t="s">
        <v>174</v>
      </c>
      <c r="D14" s="98">
        <v>73.214285714285694</v>
      </c>
      <c r="E14" s="100">
        <v>5.3571428571428603</v>
      </c>
      <c r="F14" s="100">
        <v>19.6428571428571</v>
      </c>
      <c r="G14" s="100">
        <v>0</v>
      </c>
      <c r="H14" s="100">
        <v>0</v>
      </c>
      <c r="I14" s="107" t="s">
        <v>217</v>
      </c>
      <c r="J14" s="100">
        <v>73.214285714285694</v>
      </c>
      <c r="K14" s="100">
        <v>100</v>
      </c>
      <c r="L14" s="100">
        <v>33.3333333333333</v>
      </c>
      <c r="M14" s="111">
        <v>0.595522377464346</v>
      </c>
    </row>
    <row r="15" spans="1:13">
      <c r="A15" s="87">
        <v>3</v>
      </c>
      <c r="B15" s="91" t="s">
        <v>175</v>
      </c>
      <c r="C15" s="95" t="s">
        <v>172</v>
      </c>
      <c r="D15" s="99">
        <v>7.1428571428571397</v>
      </c>
      <c r="E15" s="101">
        <v>80.357142857142904</v>
      </c>
      <c r="F15" s="99">
        <v>10.714285714285699</v>
      </c>
      <c r="G15" s="99">
        <v>0</v>
      </c>
      <c r="H15" s="99">
        <v>0</v>
      </c>
      <c r="I15" s="108" t="s">
        <v>217</v>
      </c>
      <c r="J15" s="99">
        <v>80.357142857142904</v>
      </c>
      <c r="K15" s="99">
        <v>100</v>
      </c>
      <c r="L15" s="99">
        <v>53.3333333333333</v>
      </c>
      <c r="M15" s="112">
        <v>0.46162294218725403</v>
      </c>
    </row>
    <row r="16" spans="1:13">
      <c r="A16" s="86">
        <v>4</v>
      </c>
      <c r="B16" s="90" t="s">
        <v>176</v>
      </c>
      <c r="C16" s="94" t="s">
        <v>172</v>
      </c>
      <c r="D16" s="100">
        <v>44.642857142857103</v>
      </c>
      <c r="E16" s="98">
        <v>51.785714285714299</v>
      </c>
      <c r="F16" s="100">
        <v>3.5714285714285698</v>
      </c>
      <c r="G16" s="100">
        <v>0</v>
      </c>
      <c r="H16" s="100">
        <v>0</v>
      </c>
      <c r="I16" s="107" t="s">
        <v>217</v>
      </c>
      <c r="J16" s="100">
        <v>51.785714285714299</v>
      </c>
      <c r="K16" s="100">
        <v>80</v>
      </c>
      <c r="L16" s="100">
        <v>33.3333333333333</v>
      </c>
      <c r="M16" s="111">
        <v>0.32911683641963102</v>
      </c>
    </row>
    <row r="17" spans="1:13">
      <c r="A17" s="87">
        <v>5</v>
      </c>
      <c r="B17" s="91" t="s">
        <v>177</v>
      </c>
      <c r="C17" s="95" t="s">
        <v>174</v>
      </c>
      <c r="D17" s="101">
        <v>89.285714285714306</v>
      </c>
      <c r="E17" s="99">
        <v>10.714285714285699</v>
      </c>
      <c r="F17" s="99">
        <v>0</v>
      </c>
      <c r="G17" s="99">
        <v>0</v>
      </c>
      <c r="H17" s="99">
        <v>0</v>
      </c>
      <c r="I17" s="108" t="s">
        <v>218</v>
      </c>
      <c r="J17" s="99">
        <v>89.285714285714306</v>
      </c>
      <c r="K17" s="99">
        <v>100</v>
      </c>
      <c r="L17" s="99">
        <v>86.6666666666667</v>
      </c>
      <c r="M17" s="112">
        <v>0.16580391464960101</v>
      </c>
    </row>
    <row r="18" spans="1:13">
      <c r="A18" s="86">
        <v>6</v>
      </c>
      <c r="B18" s="90" t="s">
        <v>178</v>
      </c>
      <c r="C18" s="94" t="s">
        <v>171</v>
      </c>
      <c r="D18" s="100">
        <v>8.9285714285714306</v>
      </c>
      <c r="E18" s="100">
        <v>25</v>
      </c>
      <c r="F18" s="98">
        <v>66.071428571428598</v>
      </c>
      <c r="G18" s="100">
        <v>0</v>
      </c>
      <c r="H18" s="100">
        <v>0</v>
      </c>
      <c r="I18" s="107" t="s">
        <v>217</v>
      </c>
      <c r="J18" s="100">
        <v>66.071428571428598</v>
      </c>
      <c r="K18" s="100">
        <v>100</v>
      </c>
      <c r="L18" s="100">
        <v>46.6666666666667</v>
      </c>
      <c r="M18" s="111">
        <v>0.349078771506803</v>
      </c>
    </row>
    <row r="19" spans="1:13">
      <c r="A19" s="87">
        <v>7</v>
      </c>
      <c r="B19" s="91" t="s">
        <v>179</v>
      </c>
      <c r="C19" s="95" t="s">
        <v>174</v>
      </c>
      <c r="D19" s="101">
        <v>21.428571428571399</v>
      </c>
      <c r="E19" s="103">
        <v>53.571428571428598</v>
      </c>
      <c r="F19" s="103">
        <v>25</v>
      </c>
      <c r="G19" s="99">
        <v>0</v>
      </c>
      <c r="H19" s="99">
        <v>0</v>
      </c>
      <c r="I19" s="108" t="s">
        <v>217</v>
      </c>
      <c r="J19" s="99">
        <v>21.428571428571399</v>
      </c>
      <c r="K19" s="99">
        <v>0</v>
      </c>
      <c r="L19" s="99">
        <v>40</v>
      </c>
      <c r="M19" s="112">
        <v>-0.43265962038982397</v>
      </c>
    </row>
    <row r="20" spans="1:13">
      <c r="A20" s="86">
        <v>8</v>
      </c>
      <c r="B20" s="90" t="s">
        <v>180</v>
      </c>
      <c r="C20" s="94" t="s">
        <v>174</v>
      </c>
      <c r="D20" s="98">
        <v>83.928571428571402</v>
      </c>
      <c r="E20" s="100">
        <v>10.714285714285699</v>
      </c>
      <c r="F20" s="100">
        <v>3.5714285714285698</v>
      </c>
      <c r="G20" s="100">
        <v>0</v>
      </c>
      <c r="H20" s="100">
        <v>0</v>
      </c>
      <c r="I20" s="107" t="s">
        <v>217</v>
      </c>
      <c r="J20" s="100">
        <v>83.928571428571402</v>
      </c>
      <c r="K20" s="100">
        <v>100</v>
      </c>
      <c r="L20" s="100">
        <v>66.6666666666667</v>
      </c>
      <c r="M20" s="111">
        <v>0.39001652725367902</v>
      </c>
    </row>
    <row r="21" spans="1:13">
      <c r="A21" s="87">
        <v>9</v>
      </c>
      <c r="B21" s="91" t="s">
        <v>181</v>
      </c>
      <c r="C21" s="95" t="s">
        <v>171</v>
      </c>
      <c r="D21" s="99">
        <v>19.6428571428571</v>
      </c>
      <c r="E21" s="99">
        <v>1.78571428571429</v>
      </c>
      <c r="F21" s="101">
        <v>76.785714285714306</v>
      </c>
      <c r="G21" s="99">
        <v>0</v>
      </c>
      <c r="H21" s="99">
        <v>0</v>
      </c>
      <c r="I21" s="108" t="s">
        <v>217</v>
      </c>
      <c r="J21" s="99">
        <v>76.785714285714306</v>
      </c>
      <c r="K21" s="99">
        <v>100</v>
      </c>
      <c r="L21" s="99">
        <v>46.6666666666667</v>
      </c>
      <c r="M21" s="112">
        <v>0.474882441675266</v>
      </c>
    </row>
    <row r="22" spans="1:13">
      <c r="A22" s="86">
        <v>10</v>
      </c>
      <c r="B22" s="90" t="s">
        <v>182</v>
      </c>
      <c r="C22" s="94" t="s">
        <v>174</v>
      </c>
      <c r="D22" s="98">
        <v>80.357142857142904</v>
      </c>
      <c r="E22" s="100">
        <v>7.1428571428571397</v>
      </c>
      <c r="F22" s="100">
        <v>10.714285714285699</v>
      </c>
      <c r="G22" s="100">
        <v>0</v>
      </c>
      <c r="H22" s="100">
        <v>0</v>
      </c>
      <c r="I22" s="107" t="s">
        <v>217</v>
      </c>
      <c r="J22" s="100">
        <v>80.357142857142904</v>
      </c>
      <c r="K22" s="100">
        <v>100</v>
      </c>
      <c r="L22" s="100">
        <v>53.3333333333333</v>
      </c>
      <c r="M22" s="111">
        <v>0.50516738591968502</v>
      </c>
    </row>
    <row r="23" spans="1:13">
      <c r="A23" s="87">
        <v>11</v>
      </c>
      <c r="B23" s="91" t="s">
        <v>183</v>
      </c>
      <c r="C23" s="95" t="s">
        <v>172</v>
      </c>
      <c r="D23" s="99">
        <v>3.5714285714285698</v>
      </c>
      <c r="E23" s="101">
        <v>92.857142857142904</v>
      </c>
      <c r="F23" s="99">
        <v>1.78571428571429</v>
      </c>
      <c r="G23" s="99">
        <v>0</v>
      </c>
      <c r="H23" s="99">
        <v>0</v>
      </c>
      <c r="I23" s="108" t="s">
        <v>217</v>
      </c>
      <c r="J23" s="99">
        <v>92.857142857142904</v>
      </c>
      <c r="K23" s="99">
        <v>93.3333333333333</v>
      </c>
      <c r="L23" s="99">
        <v>93.3333333333333</v>
      </c>
      <c r="M23" s="112">
        <v>8.7966452473333304E-2</v>
      </c>
    </row>
    <row r="24" spans="1:13">
      <c r="A24" s="86">
        <v>12</v>
      </c>
      <c r="B24" s="90" t="s">
        <v>184</v>
      </c>
      <c r="C24" s="94" t="s">
        <v>174</v>
      </c>
      <c r="D24" s="98">
        <v>80.357142857142904</v>
      </c>
      <c r="E24" s="100">
        <v>7.1428571428571397</v>
      </c>
      <c r="F24" s="100">
        <v>12.5</v>
      </c>
      <c r="G24" s="100">
        <v>0</v>
      </c>
      <c r="H24" s="100">
        <v>0</v>
      </c>
      <c r="I24" s="107" t="s">
        <v>217</v>
      </c>
      <c r="J24" s="100">
        <v>80.357142857142904</v>
      </c>
      <c r="K24" s="100">
        <v>100</v>
      </c>
      <c r="L24" s="100">
        <v>46.6666666666667</v>
      </c>
      <c r="M24" s="111">
        <v>0.47613775676473002</v>
      </c>
    </row>
    <row r="25" spans="1:13">
      <c r="A25" s="87">
        <v>13</v>
      </c>
      <c r="B25" s="91" t="s">
        <v>185</v>
      </c>
      <c r="C25" s="95" t="s">
        <v>174</v>
      </c>
      <c r="D25" s="101">
        <v>51.785714285714299</v>
      </c>
      <c r="E25" s="99">
        <v>25</v>
      </c>
      <c r="F25" s="99">
        <v>19.6428571428571</v>
      </c>
      <c r="G25" s="99">
        <v>0</v>
      </c>
      <c r="H25" s="99">
        <v>0</v>
      </c>
      <c r="I25" s="108" t="s">
        <v>217</v>
      </c>
      <c r="J25" s="99">
        <v>51.785714285714299</v>
      </c>
      <c r="K25" s="99">
        <v>73.3333333333333</v>
      </c>
      <c r="L25" s="99">
        <v>33.3333333333333</v>
      </c>
      <c r="M25" s="112">
        <v>0.36373902083948001</v>
      </c>
    </row>
    <row r="26" spans="1:13">
      <c r="A26" s="86">
        <v>14</v>
      </c>
      <c r="B26" s="90" t="s">
        <v>187</v>
      </c>
      <c r="C26" s="94" t="s">
        <v>171</v>
      </c>
      <c r="D26" s="100">
        <v>10.714285714285699</v>
      </c>
      <c r="E26" s="100">
        <v>12.5</v>
      </c>
      <c r="F26" s="98">
        <v>75</v>
      </c>
      <c r="G26" s="100">
        <v>0</v>
      </c>
      <c r="H26" s="100">
        <v>0</v>
      </c>
      <c r="I26" s="107" t="s">
        <v>217</v>
      </c>
      <c r="J26" s="100">
        <v>75</v>
      </c>
      <c r="K26" s="100">
        <v>100</v>
      </c>
      <c r="L26" s="100">
        <v>46.6666666666667</v>
      </c>
      <c r="M26" s="111">
        <v>0.52937394436318497</v>
      </c>
    </row>
    <row r="27" spans="1:13">
      <c r="A27" s="87">
        <v>15</v>
      </c>
      <c r="B27" s="91" t="s">
        <v>188</v>
      </c>
      <c r="C27" s="95" t="s">
        <v>174</v>
      </c>
      <c r="D27" s="101">
        <v>66.071428571428598</v>
      </c>
      <c r="E27" s="99">
        <v>16.071428571428601</v>
      </c>
      <c r="F27" s="99">
        <v>12.5</v>
      </c>
      <c r="G27" s="99">
        <v>0</v>
      </c>
      <c r="H27" s="99">
        <v>0</v>
      </c>
      <c r="I27" s="108" t="s">
        <v>217</v>
      </c>
      <c r="J27" s="99">
        <v>66.071428571428598</v>
      </c>
      <c r="K27" s="99">
        <v>100</v>
      </c>
      <c r="L27" s="99">
        <v>40</v>
      </c>
      <c r="M27" s="112">
        <v>0.53177420332344805</v>
      </c>
    </row>
    <row r="28" spans="1:13">
      <c r="A28" s="86">
        <v>16</v>
      </c>
      <c r="B28" s="90" t="s">
        <v>189</v>
      </c>
      <c r="C28" s="94" t="s">
        <v>171</v>
      </c>
      <c r="D28" s="100">
        <v>5.3571428571428603</v>
      </c>
      <c r="E28" s="100">
        <v>7.1428571428571397</v>
      </c>
      <c r="F28" s="98">
        <v>85.714285714285694</v>
      </c>
      <c r="G28" s="100">
        <v>0</v>
      </c>
      <c r="H28" s="100">
        <v>0</v>
      </c>
      <c r="I28" s="107" t="s">
        <v>217</v>
      </c>
      <c r="J28" s="100">
        <v>85.714285714285694</v>
      </c>
      <c r="K28" s="100">
        <v>100</v>
      </c>
      <c r="L28" s="100">
        <v>60</v>
      </c>
      <c r="M28" s="111">
        <v>0.54147483235104299</v>
      </c>
    </row>
    <row r="29" spans="1:13">
      <c r="A29" s="87">
        <v>17</v>
      </c>
      <c r="B29" s="91" t="s">
        <v>190</v>
      </c>
      <c r="C29" s="95" t="s">
        <v>174</v>
      </c>
      <c r="D29" s="101">
        <v>64.285714285714306</v>
      </c>
      <c r="E29" s="99">
        <v>30.3571428571429</v>
      </c>
      <c r="F29" s="99">
        <v>5.3571428571428603</v>
      </c>
      <c r="G29" s="99">
        <v>0</v>
      </c>
      <c r="H29" s="99">
        <v>0</v>
      </c>
      <c r="I29" s="108" t="s">
        <v>217</v>
      </c>
      <c r="J29" s="99">
        <v>64.285714285714306</v>
      </c>
      <c r="K29" s="99">
        <v>80</v>
      </c>
      <c r="L29" s="99">
        <v>53.3333333333333</v>
      </c>
      <c r="M29" s="112">
        <v>0.24843778614492301</v>
      </c>
    </row>
    <row r="30" spans="1:13">
      <c r="A30" s="86">
        <v>18</v>
      </c>
      <c r="B30" s="90" t="s">
        <v>191</v>
      </c>
      <c r="C30" s="94" t="s">
        <v>171</v>
      </c>
      <c r="D30" s="100">
        <v>25</v>
      </c>
      <c r="E30" s="100">
        <v>21.428571428571399</v>
      </c>
      <c r="F30" s="98">
        <v>53.571428571428598</v>
      </c>
      <c r="G30" s="100">
        <v>0</v>
      </c>
      <c r="H30" s="100">
        <v>0</v>
      </c>
      <c r="I30" s="107" t="s">
        <v>217</v>
      </c>
      <c r="J30" s="100">
        <v>53.571428571428598</v>
      </c>
      <c r="K30" s="100">
        <v>100</v>
      </c>
      <c r="L30" s="100">
        <v>13.3333333333333</v>
      </c>
      <c r="M30" s="111">
        <v>0.61902814009187102</v>
      </c>
    </row>
    <row r="31" spans="1:13">
      <c r="A31" s="87">
        <v>19</v>
      </c>
      <c r="B31" s="91" t="s">
        <v>192</v>
      </c>
      <c r="C31" s="95" t="s">
        <v>174</v>
      </c>
      <c r="D31" s="101">
        <v>33.928571428571402</v>
      </c>
      <c r="E31" s="103">
        <v>51.785714285714299</v>
      </c>
      <c r="F31" s="99">
        <v>12.5</v>
      </c>
      <c r="G31" s="99">
        <v>0</v>
      </c>
      <c r="H31" s="99">
        <v>0</v>
      </c>
      <c r="I31" s="108" t="s">
        <v>217</v>
      </c>
      <c r="J31" s="99">
        <v>33.928571428571402</v>
      </c>
      <c r="K31" s="99">
        <v>53.3333333333333</v>
      </c>
      <c r="L31" s="99">
        <v>26.6666666666667</v>
      </c>
      <c r="M31" s="112">
        <v>0.27208569666978899</v>
      </c>
    </row>
    <row r="32" spans="1:13" ht="15.75" thickBot="1">
      <c r="A32" s="88">
        <v>20</v>
      </c>
      <c r="B32" s="92" t="s">
        <v>193</v>
      </c>
      <c r="C32" s="96" t="s">
        <v>172</v>
      </c>
      <c r="D32" s="102">
        <v>8.9285714285714306</v>
      </c>
      <c r="E32" s="104">
        <v>76.785714285714306</v>
      </c>
      <c r="F32" s="102">
        <v>12.5</v>
      </c>
      <c r="G32" s="102">
        <v>0</v>
      </c>
      <c r="H32" s="102">
        <v>0</v>
      </c>
      <c r="I32" s="109" t="s">
        <v>217</v>
      </c>
      <c r="J32" s="102">
        <v>76.785714285714306</v>
      </c>
      <c r="K32" s="102">
        <v>100</v>
      </c>
      <c r="L32" s="102">
        <v>46.6666666666667</v>
      </c>
      <c r="M32" s="113">
        <v>0.556834419283325</v>
      </c>
    </row>
    <row r="34" spans="1:13" ht="22.5" customHeight="1" thickBot="1">
      <c r="A34" s="209" t="s">
        <v>194</v>
      </c>
      <c r="B34" s="210"/>
      <c r="C34" s="210"/>
      <c r="D34" s="210"/>
      <c r="E34" s="210"/>
      <c r="F34" s="210"/>
      <c r="G34" s="210"/>
      <c r="H34" s="210"/>
      <c r="I34" s="210"/>
      <c r="J34" s="210"/>
      <c r="K34" s="210"/>
      <c r="L34" s="210"/>
      <c r="M34" s="211"/>
    </row>
    <row r="35" spans="1:13" ht="15.75" thickBot="1">
      <c r="A35" s="214" t="s">
        <v>205</v>
      </c>
      <c r="B35" s="214" t="s">
        <v>206</v>
      </c>
      <c r="C35" s="216" t="s">
        <v>207</v>
      </c>
      <c r="D35" s="214" t="s">
        <v>208</v>
      </c>
      <c r="E35" s="214"/>
      <c r="F35" s="214"/>
      <c r="G35" s="214"/>
      <c r="H35" s="214"/>
      <c r="I35" s="216" t="s">
        <v>209</v>
      </c>
      <c r="J35" s="214" t="s">
        <v>210</v>
      </c>
      <c r="K35" s="214"/>
      <c r="L35" s="214"/>
      <c r="M35" s="216" t="s">
        <v>214</v>
      </c>
    </row>
    <row r="36" spans="1:13" ht="15.75" thickBot="1">
      <c r="A36" s="215"/>
      <c r="B36" s="215"/>
      <c r="C36" s="215"/>
      <c r="D36" s="82" t="s">
        <v>174</v>
      </c>
      <c r="E36" s="82" t="s">
        <v>172</v>
      </c>
      <c r="F36" s="82" t="s">
        <v>171</v>
      </c>
      <c r="G36" s="82" t="s">
        <v>195</v>
      </c>
      <c r="H36" s="82" t="s">
        <v>215</v>
      </c>
      <c r="I36" s="215"/>
      <c r="J36" s="81" t="s">
        <v>211</v>
      </c>
      <c r="K36" s="81" t="s">
        <v>212</v>
      </c>
      <c r="L36" s="81" t="s">
        <v>213</v>
      </c>
      <c r="M36" s="215"/>
    </row>
    <row r="37" spans="1:13">
      <c r="A37" s="85">
        <v>1</v>
      </c>
      <c r="B37" s="89" t="s">
        <v>170</v>
      </c>
      <c r="C37" s="93" t="s">
        <v>172</v>
      </c>
      <c r="D37" s="114">
        <v>47.368421052631597</v>
      </c>
      <c r="E37" s="105">
        <v>45.614035087719301</v>
      </c>
      <c r="F37" s="97">
        <v>7.0175438596491198</v>
      </c>
      <c r="G37" s="97">
        <v>0</v>
      </c>
      <c r="H37" s="97">
        <v>0</v>
      </c>
      <c r="I37" s="106" t="s">
        <v>217</v>
      </c>
      <c r="J37" s="97">
        <v>45.614035087719301</v>
      </c>
      <c r="K37" s="97">
        <v>86.6666666666667</v>
      </c>
      <c r="L37" s="97">
        <v>13.3333333333333</v>
      </c>
      <c r="M37" s="110">
        <v>0.50971427857458995</v>
      </c>
    </row>
    <row r="38" spans="1:13">
      <c r="A38" s="86">
        <v>2</v>
      </c>
      <c r="B38" s="90" t="s">
        <v>173</v>
      </c>
      <c r="C38" s="94" t="s">
        <v>174</v>
      </c>
      <c r="D38" s="98">
        <v>75.438596491228097</v>
      </c>
      <c r="E38" s="100">
        <v>15.789473684210501</v>
      </c>
      <c r="F38" s="100">
        <v>8.7719298245614006</v>
      </c>
      <c r="G38" s="100">
        <v>0</v>
      </c>
      <c r="H38" s="100">
        <v>0</v>
      </c>
      <c r="I38" s="107" t="s">
        <v>217</v>
      </c>
      <c r="J38" s="100">
        <v>75.438596491228097</v>
      </c>
      <c r="K38" s="100">
        <v>100</v>
      </c>
      <c r="L38" s="100">
        <v>40</v>
      </c>
      <c r="M38" s="111">
        <v>0.55428017510143801</v>
      </c>
    </row>
    <row r="39" spans="1:13">
      <c r="A39" s="87">
        <v>3</v>
      </c>
      <c r="B39" s="91" t="s">
        <v>175</v>
      </c>
      <c r="C39" s="95" t="s">
        <v>174</v>
      </c>
      <c r="D39" s="101">
        <v>68.421052631578902</v>
      </c>
      <c r="E39" s="99">
        <v>24.5614035087719</v>
      </c>
      <c r="F39" s="99">
        <v>5.2631578947368398</v>
      </c>
      <c r="G39" s="99">
        <v>0</v>
      </c>
      <c r="H39" s="99">
        <v>0</v>
      </c>
      <c r="I39" s="108" t="s">
        <v>217</v>
      </c>
      <c r="J39" s="99">
        <v>68.421052631578902</v>
      </c>
      <c r="K39" s="99">
        <v>100</v>
      </c>
      <c r="L39" s="99">
        <v>20</v>
      </c>
      <c r="M39" s="112">
        <v>0.58496796083597002</v>
      </c>
    </row>
    <row r="40" spans="1:13">
      <c r="A40" s="86">
        <v>4</v>
      </c>
      <c r="B40" s="90" t="s">
        <v>176</v>
      </c>
      <c r="C40" s="94" t="s">
        <v>171</v>
      </c>
      <c r="D40" s="100">
        <v>29.824561403508799</v>
      </c>
      <c r="E40" s="100">
        <v>29.824561403508799</v>
      </c>
      <c r="F40" s="98">
        <v>38.596491228070199</v>
      </c>
      <c r="G40" s="100">
        <v>0</v>
      </c>
      <c r="H40" s="100">
        <v>0</v>
      </c>
      <c r="I40" s="107" t="s">
        <v>217</v>
      </c>
      <c r="J40" s="100">
        <v>38.596491228070199</v>
      </c>
      <c r="K40" s="100">
        <v>80</v>
      </c>
      <c r="L40" s="100">
        <v>13.3333333333333</v>
      </c>
      <c r="M40" s="111">
        <v>0.410978376324657</v>
      </c>
    </row>
    <row r="41" spans="1:13">
      <c r="A41" s="87">
        <v>5</v>
      </c>
      <c r="B41" s="91" t="s">
        <v>177</v>
      </c>
      <c r="C41" s="95" t="s">
        <v>171</v>
      </c>
      <c r="D41" s="99">
        <v>17.543859649122801</v>
      </c>
      <c r="E41" s="99">
        <v>12.280701754386</v>
      </c>
      <c r="F41" s="101">
        <v>68.421052631578902</v>
      </c>
      <c r="G41" s="99">
        <v>0</v>
      </c>
      <c r="H41" s="99">
        <v>0</v>
      </c>
      <c r="I41" s="108" t="s">
        <v>217</v>
      </c>
      <c r="J41" s="99">
        <v>68.421052631578902</v>
      </c>
      <c r="K41" s="99">
        <v>93.3333333333333</v>
      </c>
      <c r="L41" s="99">
        <v>33.3333333333333</v>
      </c>
      <c r="M41" s="112">
        <v>0.51936868698168404</v>
      </c>
    </row>
    <row r="42" spans="1:13">
      <c r="A42" s="86">
        <v>6</v>
      </c>
      <c r="B42" s="90" t="s">
        <v>178</v>
      </c>
      <c r="C42" s="94" t="s">
        <v>172</v>
      </c>
      <c r="D42" s="100">
        <v>1.7543859649122799</v>
      </c>
      <c r="E42" s="98">
        <v>89.473684210526301</v>
      </c>
      <c r="F42" s="100">
        <v>5.2631578947368398</v>
      </c>
      <c r="G42" s="100">
        <v>0</v>
      </c>
      <c r="H42" s="100">
        <v>0</v>
      </c>
      <c r="I42" s="107" t="s">
        <v>217</v>
      </c>
      <c r="J42" s="100">
        <v>89.473684210526301</v>
      </c>
      <c r="K42" s="100">
        <v>93.3333333333333</v>
      </c>
      <c r="L42" s="100">
        <v>73.3333333333333</v>
      </c>
      <c r="M42" s="111">
        <v>0.37577096400644699</v>
      </c>
    </row>
    <row r="43" spans="1:13">
      <c r="A43" s="87">
        <v>7</v>
      </c>
      <c r="B43" s="91" t="s">
        <v>179</v>
      </c>
      <c r="C43" s="95" t="s">
        <v>172</v>
      </c>
      <c r="D43" s="99">
        <v>14.0350877192982</v>
      </c>
      <c r="E43" s="101">
        <v>75.438596491228097</v>
      </c>
      <c r="F43" s="99">
        <v>8.7719298245614006</v>
      </c>
      <c r="G43" s="99">
        <v>0</v>
      </c>
      <c r="H43" s="99">
        <v>0</v>
      </c>
      <c r="I43" s="108" t="s">
        <v>217</v>
      </c>
      <c r="J43" s="99">
        <v>75.438596491228097</v>
      </c>
      <c r="K43" s="99">
        <v>100</v>
      </c>
      <c r="L43" s="99">
        <v>33.3333333333333</v>
      </c>
      <c r="M43" s="112">
        <v>0.59475931665272797</v>
      </c>
    </row>
    <row r="44" spans="1:13">
      <c r="A44" s="86">
        <v>8</v>
      </c>
      <c r="B44" s="90" t="s">
        <v>180</v>
      </c>
      <c r="C44" s="94" t="s">
        <v>171</v>
      </c>
      <c r="D44" s="100">
        <v>14.0350877192982</v>
      </c>
      <c r="E44" s="100">
        <v>3.5087719298245599</v>
      </c>
      <c r="F44" s="98">
        <v>80.701754385964904</v>
      </c>
      <c r="G44" s="100">
        <v>0</v>
      </c>
      <c r="H44" s="100">
        <v>0</v>
      </c>
      <c r="I44" s="107" t="s">
        <v>217</v>
      </c>
      <c r="J44" s="100">
        <v>80.701754385964904</v>
      </c>
      <c r="K44" s="100">
        <v>86.6666666666667</v>
      </c>
      <c r="L44" s="100">
        <v>53.3333333333333</v>
      </c>
      <c r="M44" s="111">
        <v>0.353606473578918</v>
      </c>
    </row>
    <row r="45" spans="1:13">
      <c r="A45" s="87">
        <v>9</v>
      </c>
      <c r="B45" s="91" t="s">
        <v>181</v>
      </c>
      <c r="C45" s="95" t="s">
        <v>172</v>
      </c>
      <c r="D45" s="99">
        <v>29.824561403508799</v>
      </c>
      <c r="E45" s="101">
        <v>64.912280701754398</v>
      </c>
      <c r="F45" s="99">
        <v>3.5087719298245599</v>
      </c>
      <c r="G45" s="99">
        <v>0</v>
      </c>
      <c r="H45" s="99">
        <v>0</v>
      </c>
      <c r="I45" s="108" t="s">
        <v>217</v>
      </c>
      <c r="J45" s="99">
        <v>64.912280701754398</v>
      </c>
      <c r="K45" s="99">
        <v>93.3333333333333</v>
      </c>
      <c r="L45" s="99">
        <v>26.6666666666667</v>
      </c>
      <c r="M45" s="112">
        <v>0.63204202948234101</v>
      </c>
    </row>
    <row r="46" spans="1:13">
      <c r="A46" s="86">
        <v>10</v>
      </c>
      <c r="B46" s="90" t="s">
        <v>182</v>
      </c>
      <c r="C46" s="94" t="s">
        <v>171</v>
      </c>
      <c r="D46" s="100">
        <v>15.789473684210501</v>
      </c>
      <c r="E46" s="100">
        <v>19.2982456140351</v>
      </c>
      <c r="F46" s="98">
        <v>63.157894736842103</v>
      </c>
      <c r="G46" s="100">
        <v>1.7543859649122799</v>
      </c>
      <c r="H46" s="100">
        <v>0</v>
      </c>
      <c r="I46" s="107" t="s">
        <v>215</v>
      </c>
      <c r="J46" s="100">
        <v>63.157894736842103</v>
      </c>
      <c r="K46" s="100">
        <v>100</v>
      </c>
      <c r="L46" s="100">
        <v>33.3333333333333</v>
      </c>
      <c r="M46" s="111">
        <v>0.461978021184416</v>
      </c>
    </row>
    <row r="47" spans="1:13">
      <c r="A47" s="87">
        <v>11</v>
      </c>
      <c r="B47" s="91" t="s">
        <v>183</v>
      </c>
      <c r="C47" s="95" t="s">
        <v>171</v>
      </c>
      <c r="D47" s="99">
        <v>3.5087719298245599</v>
      </c>
      <c r="E47" s="99">
        <v>12.280701754386</v>
      </c>
      <c r="F47" s="101">
        <v>84.210526315789494</v>
      </c>
      <c r="G47" s="99">
        <v>0</v>
      </c>
      <c r="H47" s="99">
        <v>0</v>
      </c>
      <c r="I47" s="108" t="s">
        <v>217</v>
      </c>
      <c r="J47" s="99">
        <v>84.210526315789494</v>
      </c>
      <c r="K47" s="99">
        <v>100</v>
      </c>
      <c r="L47" s="99">
        <v>80</v>
      </c>
      <c r="M47" s="112">
        <v>0.31311467063034198</v>
      </c>
    </row>
    <row r="48" spans="1:13">
      <c r="A48" s="86">
        <v>12</v>
      </c>
      <c r="B48" s="90" t="s">
        <v>184</v>
      </c>
      <c r="C48" s="94" t="s">
        <v>172</v>
      </c>
      <c r="D48" s="100">
        <v>15.789473684210501</v>
      </c>
      <c r="E48" s="98">
        <v>57.894736842105303</v>
      </c>
      <c r="F48" s="100">
        <v>26.315789473684202</v>
      </c>
      <c r="G48" s="100">
        <v>0</v>
      </c>
      <c r="H48" s="100">
        <v>0</v>
      </c>
      <c r="I48" s="107" t="s">
        <v>217</v>
      </c>
      <c r="J48" s="100">
        <v>57.894736842105303</v>
      </c>
      <c r="K48" s="100">
        <v>93.3333333333333</v>
      </c>
      <c r="L48" s="100">
        <v>40</v>
      </c>
      <c r="M48" s="111">
        <v>0.38727495036863102</v>
      </c>
    </row>
    <row r="49" spans="1:13">
      <c r="A49" s="87">
        <v>13</v>
      </c>
      <c r="B49" s="91" t="s">
        <v>185</v>
      </c>
      <c r="C49" s="95" t="s">
        <v>174</v>
      </c>
      <c r="D49" s="101">
        <v>57.894736842105303</v>
      </c>
      <c r="E49" s="99">
        <v>17.543859649122801</v>
      </c>
      <c r="F49" s="99">
        <v>21.052631578947398</v>
      </c>
      <c r="G49" s="99">
        <v>0</v>
      </c>
      <c r="H49" s="99">
        <v>0</v>
      </c>
      <c r="I49" s="108" t="s">
        <v>217</v>
      </c>
      <c r="J49" s="99">
        <v>57.894736842105303</v>
      </c>
      <c r="K49" s="99">
        <v>93.3333333333333</v>
      </c>
      <c r="L49" s="99">
        <v>26.6666666666667</v>
      </c>
      <c r="M49" s="112">
        <v>0.43138900346817599</v>
      </c>
    </row>
    <row r="50" spans="1:13">
      <c r="A50" s="86">
        <v>14</v>
      </c>
      <c r="B50" s="90" t="s">
        <v>187</v>
      </c>
      <c r="C50" s="94" t="s">
        <v>174</v>
      </c>
      <c r="D50" s="98">
        <v>70.175438596491205</v>
      </c>
      <c r="E50" s="100">
        <v>10.526315789473699</v>
      </c>
      <c r="F50" s="100">
        <v>17.543859649122801</v>
      </c>
      <c r="G50" s="100">
        <v>0</v>
      </c>
      <c r="H50" s="100">
        <v>0</v>
      </c>
      <c r="I50" s="107" t="s">
        <v>217</v>
      </c>
      <c r="J50" s="100">
        <v>70.175438596491205</v>
      </c>
      <c r="K50" s="100">
        <v>100</v>
      </c>
      <c r="L50" s="100">
        <v>40</v>
      </c>
      <c r="M50" s="111">
        <v>0.54758202725349403</v>
      </c>
    </row>
    <row r="51" spans="1:13">
      <c r="A51" s="87">
        <v>15</v>
      </c>
      <c r="B51" s="91" t="s">
        <v>188</v>
      </c>
      <c r="C51" s="95" t="s">
        <v>172</v>
      </c>
      <c r="D51" s="99">
        <v>10.526315789473699</v>
      </c>
      <c r="E51" s="101">
        <v>77.192982456140399</v>
      </c>
      <c r="F51" s="99">
        <v>12.280701754386</v>
      </c>
      <c r="G51" s="99">
        <v>0</v>
      </c>
      <c r="H51" s="99">
        <v>0</v>
      </c>
      <c r="I51" s="108" t="s">
        <v>217</v>
      </c>
      <c r="J51" s="99">
        <v>77.1929824561403</v>
      </c>
      <c r="K51" s="99">
        <v>100</v>
      </c>
      <c r="L51" s="99">
        <v>53.3333333333333</v>
      </c>
      <c r="M51" s="112">
        <v>0.45534092627174999</v>
      </c>
    </row>
    <row r="52" spans="1:13">
      <c r="A52" s="86">
        <v>16</v>
      </c>
      <c r="B52" s="90" t="s">
        <v>189</v>
      </c>
      <c r="C52" s="94" t="s">
        <v>171</v>
      </c>
      <c r="D52" s="115">
        <v>92.982456140350905</v>
      </c>
      <c r="E52" s="100">
        <v>3.5087719298245599</v>
      </c>
      <c r="F52" s="98">
        <v>3.5087719298245599</v>
      </c>
      <c r="G52" s="100">
        <v>0</v>
      </c>
      <c r="H52" s="100">
        <v>0</v>
      </c>
      <c r="I52" s="107" t="s">
        <v>217</v>
      </c>
      <c r="J52" s="100">
        <v>3.5087719298245599</v>
      </c>
      <c r="K52" s="100">
        <v>6.6666666666666696</v>
      </c>
      <c r="L52" s="100">
        <v>6.6666666666666696</v>
      </c>
      <c r="M52" s="111">
        <v>-6.6868907201988306E-2</v>
      </c>
    </row>
    <row r="53" spans="1:13">
      <c r="A53" s="87">
        <v>17</v>
      </c>
      <c r="B53" s="91" t="s">
        <v>190</v>
      </c>
      <c r="C53" s="95" t="s">
        <v>172</v>
      </c>
      <c r="D53" s="99">
        <v>15.789473684210501</v>
      </c>
      <c r="E53" s="101">
        <v>68.421052631578902</v>
      </c>
      <c r="F53" s="99">
        <v>10.526315789473699</v>
      </c>
      <c r="G53" s="99">
        <v>1.7543859649122799</v>
      </c>
      <c r="H53" s="99">
        <v>0</v>
      </c>
      <c r="I53" s="108" t="s">
        <v>215</v>
      </c>
      <c r="J53" s="99">
        <v>68.421052631578902</v>
      </c>
      <c r="K53" s="99">
        <v>93.3333333333333</v>
      </c>
      <c r="L53" s="99">
        <v>46.6666666666667</v>
      </c>
      <c r="M53" s="112">
        <v>0.41628411378209002</v>
      </c>
    </row>
    <row r="54" spans="1:13">
      <c r="A54" s="86">
        <v>18</v>
      </c>
      <c r="B54" s="90" t="s">
        <v>191</v>
      </c>
      <c r="C54" s="94" t="s">
        <v>174</v>
      </c>
      <c r="D54" s="98">
        <v>49.122807017543899</v>
      </c>
      <c r="E54" s="100">
        <v>42.105263157894697</v>
      </c>
      <c r="F54" s="100">
        <v>8.7719298245614006</v>
      </c>
      <c r="G54" s="100">
        <v>0</v>
      </c>
      <c r="H54" s="100">
        <v>0</v>
      </c>
      <c r="I54" s="107" t="s">
        <v>217</v>
      </c>
      <c r="J54" s="100">
        <v>49.122807017543899</v>
      </c>
      <c r="K54" s="100">
        <v>80</v>
      </c>
      <c r="L54" s="100">
        <v>33.3333333333333</v>
      </c>
      <c r="M54" s="111">
        <v>0.43964846327315599</v>
      </c>
    </row>
    <row r="55" spans="1:13">
      <c r="A55" s="87">
        <v>19</v>
      </c>
      <c r="B55" s="91" t="s">
        <v>192</v>
      </c>
      <c r="C55" s="95" t="s">
        <v>171</v>
      </c>
      <c r="D55" s="99">
        <v>19.2982456140351</v>
      </c>
      <c r="E55" s="99">
        <v>7.0175438596491198</v>
      </c>
      <c r="F55" s="101">
        <v>73.684210526315795</v>
      </c>
      <c r="G55" s="99">
        <v>0</v>
      </c>
      <c r="H55" s="99">
        <v>0</v>
      </c>
      <c r="I55" s="108" t="s">
        <v>217</v>
      </c>
      <c r="J55" s="99">
        <v>73.684210526315795</v>
      </c>
      <c r="K55" s="99">
        <v>100</v>
      </c>
      <c r="L55" s="99">
        <v>46.6666666666667</v>
      </c>
      <c r="M55" s="112">
        <v>0.51127806414684496</v>
      </c>
    </row>
    <row r="56" spans="1:13" ht="15.75" thickBot="1">
      <c r="A56" s="88">
        <v>20</v>
      </c>
      <c r="B56" s="92" t="s">
        <v>193</v>
      </c>
      <c r="C56" s="96" t="s">
        <v>172</v>
      </c>
      <c r="D56" s="102">
        <v>14.0350877192982</v>
      </c>
      <c r="E56" s="104">
        <v>78.947368421052602</v>
      </c>
      <c r="F56" s="102">
        <v>5.2631578947368398</v>
      </c>
      <c r="G56" s="102">
        <v>0</v>
      </c>
      <c r="H56" s="102">
        <v>0</v>
      </c>
      <c r="I56" s="109" t="s">
        <v>217</v>
      </c>
      <c r="J56" s="102">
        <v>78.947368421052602</v>
      </c>
      <c r="K56" s="102">
        <v>100</v>
      </c>
      <c r="L56" s="102">
        <v>60</v>
      </c>
      <c r="M56" s="113">
        <v>0.49094553081935599</v>
      </c>
    </row>
  </sheetData>
  <mergeCells count="24">
    <mergeCell ref="A34:M34"/>
    <mergeCell ref="A35:A36"/>
    <mergeCell ref="B35:B36"/>
    <mergeCell ref="C35:C36"/>
    <mergeCell ref="D35:H35"/>
    <mergeCell ref="I35:I36"/>
    <mergeCell ref="J35:L35"/>
    <mergeCell ref="M35:M36"/>
    <mergeCell ref="E8:F8"/>
    <mergeCell ref="I8:J8"/>
    <mergeCell ref="A10:M10"/>
    <mergeCell ref="A11:A12"/>
    <mergeCell ref="B11:B12"/>
    <mergeCell ref="C11:C12"/>
    <mergeCell ref="D11:H11"/>
    <mergeCell ref="I11:I12"/>
    <mergeCell ref="J11:L11"/>
    <mergeCell ref="M11:M12"/>
    <mergeCell ref="A2:M3"/>
    <mergeCell ref="A4:M4"/>
    <mergeCell ref="E6:F6"/>
    <mergeCell ref="I6:J6"/>
    <mergeCell ref="E7:F7"/>
    <mergeCell ref="I7:J7"/>
  </mergeCells>
  <pageMargins left="0.7" right="0.7" top="0.75" bottom="0.75" header="0.3" footer="0.3"/>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4"/>
  <sheetViews>
    <sheetView workbookViewId="0"/>
  </sheetViews>
  <sheetFormatPr defaultRowHeight="15"/>
  <cols>
    <col min="1" max="1" width="24" bestFit="1" customWidth="1"/>
    <col min="4" max="4" width="1.7109375" customWidth="1"/>
    <col min="7" max="7" width="20.7109375" customWidth="1"/>
    <col min="9" max="9" width="1.7109375" customWidth="1"/>
    <col min="12" max="12" width="1.7109375" customWidth="1"/>
  </cols>
  <sheetData>
    <row r="2" spans="1:13">
      <c r="A2" s="202" t="s">
        <v>219</v>
      </c>
      <c r="B2" s="3"/>
      <c r="C2" s="3"/>
      <c r="D2" s="3"/>
      <c r="E2" s="3"/>
      <c r="F2" s="3"/>
      <c r="G2" s="3"/>
      <c r="H2" s="3"/>
      <c r="I2" s="3"/>
      <c r="J2" s="3"/>
      <c r="K2" s="3"/>
      <c r="L2" s="3"/>
      <c r="M2" s="2"/>
    </row>
    <row r="3" spans="1:13">
      <c r="A3" s="203"/>
      <c r="B3" s="195"/>
      <c r="C3" s="195"/>
      <c r="D3" s="195"/>
      <c r="E3" s="195"/>
      <c r="F3" s="195"/>
      <c r="G3" s="195"/>
      <c r="H3" s="195"/>
      <c r="I3" s="195"/>
      <c r="J3" s="195"/>
      <c r="K3" s="195"/>
      <c r="L3" s="195"/>
      <c r="M3" s="196"/>
    </row>
    <row r="4" spans="1:13" ht="15.75" thickBot="1">
      <c r="A4" s="204" t="s">
        <v>0</v>
      </c>
      <c r="B4" s="198"/>
      <c r="C4" s="198"/>
      <c r="D4" s="198"/>
      <c r="E4" s="198"/>
      <c r="F4" s="198"/>
      <c r="G4" s="198"/>
      <c r="H4" s="198"/>
      <c r="I4" s="198"/>
      <c r="J4" s="198"/>
      <c r="K4" s="198"/>
      <c r="L4" s="198"/>
      <c r="M4" s="199"/>
    </row>
    <row r="6" spans="1:13" ht="22.5" customHeight="1" thickBot="1">
      <c r="A6" s="209" t="s">
        <v>167</v>
      </c>
      <c r="B6" s="210"/>
      <c r="C6" s="210"/>
      <c r="D6" s="210"/>
      <c r="E6" s="210"/>
      <c r="F6" s="210"/>
      <c r="G6" s="210"/>
      <c r="H6" s="210"/>
      <c r="I6" s="210"/>
      <c r="J6" s="210"/>
      <c r="K6" s="210"/>
      <c r="L6" s="210"/>
      <c r="M6" s="211"/>
    </row>
    <row r="7" spans="1:13">
      <c r="A7" s="126"/>
      <c r="B7" s="217" t="s">
        <v>220</v>
      </c>
      <c r="C7" s="218"/>
      <c r="D7" s="218"/>
      <c r="E7" s="218"/>
      <c r="F7" s="218"/>
      <c r="G7" s="218"/>
      <c r="H7" s="217" t="s">
        <v>137</v>
      </c>
      <c r="I7" s="218"/>
      <c r="J7" s="218"/>
      <c r="K7" s="217" t="s">
        <v>138</v>
      </c>
      <c r="L7" s="218"/>
      <c r="M7" s="219"/>
    </row>
    <row r="8" spans="1:13">
      <c r="A8" s="127" t="s">
        <v>221</v>
      </c>
      <c r="B8" s="128" t="s">
        <v>3</v>
      </c>
      <c r="C8" s="220" t="s">
        <v>4</v>
      </c>
      <c r="D8" s="221"/>
      <c r="E8" s="221"/>
      <c r="F8" s="220" t="s">
        <v>5</v>
      </c>
      <c r="G8" s="221"/>
      <c r="H8" s="220" t="s">
        <v>4</v>
      </c>
      <c r="I8" s="221"/>
      <c r="J8" s="221"/>
      <c r="K8" s="220" t="s">
        <v>4</v>
      </c>
      <c r="L8" s="221"/>
      <c r="M8" s="222"/>
    </row>
    <row r="9" spans="1:13" ht="15.75" thickBot="1">
      <c r="A9" s="125" t="s">
        <v>1</v>
      </c>
      <c r="B9" s="117" t="s">
        <v>12</v>
      </c>
      <c r="C9" s="118">
        <v>13.9821428571429</v>
      </c>
      <c r="D9" s="119" t="s">
        <v>8</v>
      </c>
      <c r="E9" s="120">
        <v>20</v>
      </c>
      <c r="F9" s="118">
        <v>69.910714285714306</v>
      </c>
      <c r="G9" s="118">
        <v>69.910714285714306</v>
      </c>
      <c r="H9" s="121">
        <v>13.9821428571429</v>
      </c>
      <c r="I9" s="119" t="s">
        <v>8</v>
      </c>
      <c r="J9" s="122">
        <v>20</v>
      </c>
      <c r="K9" s="223" t="s">
        <v>134</v>
      </c>
      <c r="L9" s="224"/>
      <c r="M9" s="225"/>
    </row>
    <row r="11" spans="1:13" ht="22.5" customHeight="1" thickBot="1">
      <c r="A11" s="209" t="s">
        <v>194</v>
      </c>
      <c r="B11" s="210"/>
      <c r="C11" s="210"/>
      <c r="D11" s="210"/>
      <c r="E11" s="210"/>
      <c r="F11" s="210"/>
      <c r="G11" s="210"/>
      <c r="H11" s="210"/>
      <c r="I11" s="210"/>
      <c r="J11" s="210"/>
      <c r="K11" s="210"/>
      <c r="L11" s="210"/>
      <c r="M11" s="211"/>
    </row>
    <row r="12" spans="1:13">
      <c r="A12" s="126"/>
      <c r="B12" s="217" t="s">
        <v>220</v>
      </c>
      <c r="C12" s="218"/>
      <c r="D12" s="218"/>
      <c r="E12" s="218"/>
      <c r="F12" s="218"/>
      <c r="G12" s="218"/>
      <c r="H12" s="217" t="s">
        <v>137</v>
      </c>
      <c r="I12" s="218"/>
      <c r="J12" s="218"/>
      <c r="K12" s="217" t="s">
        <v>138</v>
      </c>
      <c r="L12" s="218"/>
      <c r="M12" s="219"/>
    </row>
    <row r="13" spans="1:13">
      <c r="A13" s="127" t="s">
        <v>221</v>
      </c>
      <c r="B13" s="128" t="s">
        <v>3</v>
      </c>
      <c r="C13" s="220" t="s">
        <v>4</v>
      </c>
      <c r="D13" s="221"/>
      <c r="E13" s="221"/>
      <c r="F13" s="220" t="s">
        <v>5</v>
      </c>
      <c r="G13" s="221"/>
      <c r="H13" s="220" t="s">
        <v>4</v>
      </c>
      <c r="I13" s="221"/>
      <c r="J13" s="221"/>
      <c r="K13" s="220" t="s">
        <v>4</v>
      </c>
      <c r="L13" s="221"/>
      <c r="M13" s="222"/>
    </row>
    <row r="14" spans="1:13" ht="15.75" thickBot="1">
      <c r="A14" s="125" t="s">
        <v>1</v>
      </c>
      <c r="B14" s="117" t="s">
        <v>12</v>
      </c>
      <c r="C14" s="118">
        <v>12.912280701754399</v>
      </c>
      <c r="D14" s="119" t="s">
        <v>8</v>
      </c>
      <c r="E14" s="120">
        <v>20</v>
      </c>
      <c r="F14" s="118">
        <v>64.561403508771903</v>
      </c>
      <c r="G14" s="118">
        <v>64.561403508771903</v>
      </c>
      <c r="H14" s="121">
        <v>12.912280701754399</v>
      </c>
      <c r="I14" s="119" t="s">
        <v>8</v>
      </c>
      <c r="J14" s="122">
        <v>20</v>
      </c>
      <c r="K14" s="223" t="s">
        <v>134</v>
      </c>
      <c r="L14" s="224"/>
      <c r="M14" s="225"/>
    </row>
  </sheetData>
  <mergeCells count="20">
    <mergeCell ref="K14:M14"/>
    <mergeCell ref="A11:M11"/>
    <mergeCell ref="B12:G12"/>
    <mergeCell ref="H12:J12"/>
    <mergeCell ref="K12:M12"/>
    <mergeCell ref="C13:E13"/>
    <mergeCell ref="F13:G13"/>
    <mergeCell ref="H13:J13"/>
    <mergeCell ref="K13:M13"/>
    <mergeCell ref="C8:E8"/>
    <mergeCell ref="F8:G8"/>
    <mergeCell ref="H8:J8"/>
    <mergeCell ref="K8:M8"/>
    <mergeCell ref="K9:M9"/>
    <mergeCell ref="A2:M3"/>
    <mergeCell ref="A4:M4"/>
    <mergeCell ref="A6:M6"/>
    <mergeCell ref="B7:G7"/>
    <mergeCell ref="H7:J7"/>
    <mergeCell ref="K7:M7"/>
  </mergeCells>
  <conditionalFormatting sqref="G9 G14">
    <cfRule type="dataBar" priority="1">
      <dataBar showValue="0">
        <cfvo type="num" val="0"/>
        <cfvo type="num" val="100"/>
        <color rgb="FF29559C"/>
      </dataBar>
      <extLst>
        <ext xmlns:x14="http://schemas.microsoft.com/office/spreadsheetml/2009/9/main" uri="{B025F937-C7B1-47D3-B67F-A62EFF666E3E}">
          <x14:id>{5DD1FF89-F48B-44D2-9793-0F345487C8BB}</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5DD1FF89-F48B-44D2-9793-0F345487C8BB}">
            <x14:dataBar minLength="0" maxLength="100" gradient="0">
              <x14:cfvo type="num">
                <xm:f>0</xm:f>
              </x14:cfvo>
              <x14:cfvo type="num">
                <xm:f>100</xm:f>
              </x14:cfvo>
              <x14:negativeFillColor rgb="FF29559C"/>
              <x14:axisColor auto="1"/>
            </x14:dataBar>
          </x14:cfRule>
          <xm:sqref>G9 G14</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121"/>
  <sheetViews>
    <sheetView workbookViewId="0">
      <pane xSplit="1" topLeftCell="B1" activePane="topRight" state="frozen"/>
      <selection pane="topRight" activeCell="B1" sqref="B1"/>
    </sheetView>
  </sheetViews>
  <sheetFormatPr defaultRowHeight="15"/>
  <cols>
    <col min="1" max="1" width="60" bestFit="1" customWidth="1"/>
    <col min="3" max="3" width="30.7109375" customWidth="1"/>
    <col min="4" max="4" width="17.85546875" bestFit="1" customWidth="1"/>
  </cols>
  <sheetData>
    <row r="2" spans="1:4">
      <c r="A2" s="4" t="s">
        <v>222</v>
      </c>
      <c r="B2" s="3"/>
      <c r="C2" s="3"/>
      <c r="D2" s="2"/>
    </row>
    <row r="3" spans="1:4">
      <c r="A3" s="1"/>
      <c r="B3" s="195"/>
      <c r="C3" s="195"/>
      <c r="D3" s="196"/>
    </row>
    <row r="4" spans="1:4" ht="15.75" thickBot="1">
      <c r="A4" s="197" t="s">
        <v>0</v>
      </c>
      <c r="B4" s="198"/>
      <c r="C4" s="198"/>
      <c r="D4" s="199"/>
    </row>
    <row r="6" spans="1:4">
      <c r="B6" s="132" t="s">
        <v>1</v>
      </c>
      <c r="C6" s="130" t="s">
        <v>223</v>
      </c>
      <c r="D6" s="133">
        <v>0.67212389380531001</v>
      </c>
    </row>
    <row r="7" spans="1:4" ht="15.75" thickBot="1">
      <c r="A7" s="129" t="s">
        <v>2</v>
      </c>
      <c r="B7" s="226" t="s">
        <v>5</v>
      </c>
      <c r="C7" s="227"/>
      <c r="D7" s="135" t="s">
        <v>224</v>
      </c>
    </row>
    <row r="8" spans="1:4">
      <c r="A8" s="9" t="s">
        <v>6</v>
      </c>
      <c r="B8" s="136">
        <v>95</v>
      </c>
      <c r="C8" s="10">
        <v>95</v>
      </c>
      <c r="D8" s="137">
        <v>27.787610619469</v>
      </c>
    </row>
    <row r="9" spans="1:4">
      <c r="A9" s="5" t="s">
        <v>9</v>
      </c>
      <c r="B9" s="138">
        <v>80</v>
      </c>
      <c r="C9" s="7">
        <v>80</v>
      </c>
      <c r="D9" s="139">
        <v>12.787610619469</v>
      </c>
    </row>
    <row r="10" spans="1:4">
      <c r="A10" s="9" t="s">
        <v>11</v>
      </c>
      <c r="B10" s="136">
        <v>60</v>
      </c>
      <c r="C10" s="10">
        <v>60</v>
      </c>
      <c r="D10" s="140">
        <v>-7.2123893805309596</v>
      </c>
    </row>
    <row r="11" spans="1:4">
      <c r="A11" s="5" t="s">
        <v>13</v>
      </c>
      <c r="B11" s="138">
        <v>85</v>
      </c>
      <c r="C11" s="7">
        <v>85</v>
      </c>
      <c r="D11" s="139">
        <v>17.787610619469</v>
      </c>
    </row>
    <row r="12" spans="1:4">
      <c r="A12" s="9" t="s">
        <v>14</v>
      </c>
      <c r="B12" s="136">
        <v>70</v>
      </c>
      <c r="C12" s="10">
        <v>70</v>
      </c>
      <c r="D12" s="137">
        <v>2.78761061946904</v>
      </c>
    </row>
    <row r="13" spans="1:4">
      <c r="A13" s="5" t="s">
        <v>16</v>
      </c>
      <c r="B13" s="138">
        <v>50</v>
      </c>
      <c r="C13" s="7">
        <v>50</v>
      </c>
      <c r="D13" s="141">
        <v>-17.212389380531</v>
      </c>
    </row>
    <row r="14" spans="1:4">
      <c r="A14" s="9" t="s">
        <v>18</v>
      </c>
      <c r="B14" s="136">
        <v>45</v>
      </c>
      <c r="C14" s="10">
        <v>45</v>
      </c>
      <c r="D14" s="140">
        <v>-22.212389380531</v>
      </c>
    </row>
    <row r="15" spans="1:4">
      <c r="A15" s="5" t="s">
        <v>20</v>
      </c>
      <c r="B15" s="138">
        <v>35</v>
      </c>
      <c r="C15" s="7">
        <v>35</v>
      </c>
      <c r="D15" s="141">
        <v>-32.212389380531</v>
      </c>
    </row>
    <row r="16" spans="1:4">
      <c r="A16" s="9" t="s">
        <v>22</v>
      </c>
      <c r="B16" s="136">
        <v>60</v>
      </c>
      <c r="C16" s="10">
        <v>60</v>
      </c>
      <c r="D16" s="140">
        <v>-7.2123893805309596</v>
      </c>
    </row>
    <row r="17" spans="1:4">
      <c r="A17" s="5" t="s">
        <v>23</v>
      </c>
      <c r="B17" s="138">
        <v>95</v>
      </c>
      <c r="C17" s="7">
        <v>95</v>
      </c>
      <c r="D17" s="139">
        <v>27.787610619469</v>
      </c>
    </row>
    <row r="18" spans="1:4">
      <c r="A18" s="9" t="s">
        <v>24</v>
      </c>
      <c r="B18" s="136">
        <v>65</v>
      </c>
      <c r="C18" s="10">
        <v>65</v>
      </c>
      <c r="D18" s="140">
        <v>-2.21238938053096</v>
      </c>
    </row>
    <row r="19" spans="1:4">
      <c r="A19" s="5" t="s">
        <v>25</v>
      </c>
      <c r="B19" s="138">
        <v>40</v>
      </c>
      <c r="C19" s="7">
        <v>40</v>
      </c>
      <c r="D19" s="141">
        <v>-27.212389380531</v>
      </c>
    </row>
    <row r="20" spans="1:4">
      <c r="A20" s="9" t="s">
        <v>26</v>
      </c>
      <c r="B20" s="136">
        <v>65</v>
      </c>
      <c r="C20" s="10">
        <v>65</v>
      </c>
      <c r="D20" s="140">
        <v>-2.21238938053096</v>
      </c>
    </row>
    <row r="21" spans="1:4">
      <c r="A21" s="5" t="s">
        <v>27</v>
      </c>
      <c r="B21" s="138">
        <v>45</v>
      </c>
      <c r="C21" s="7">
        <v>45</v>
      </c>
      <c r="D21" s="141">
        <v>-22.212389380531</v>
      </c>
    </row>
    <row r="22" spans="1:4">
      <c r="A22" s="9" t="s">
        <v>28</v>
      </c>
      <c r="B22" s="136">
        <v>75</v>
      </c>
      <c r="C22" s="10">
        <v>75</v>
      </c>
      <c r="D22" s="137">
        <v>7.7876106194690404</v>
      </c>
    </row>
    <row r="23" spans="1:4">
      <c r="A23" s="5" t="s">
        <v>29</v>
      </c>
      <c r="B23" s="138">
        <v>65</v>
      </c>
      <c r="C23" s="7">
        <v>65</v>
      </c>
      <c r="D23" s="141">
        <v>-2.21238938053096</v>
      </c>
    </row>
    <row r="24" spans="1:4">
      <c r="A24" s="9" t="s">
        <v>30</v>
      </c>
      <c r="B24" s="136">
        <v>65</v>
      </c>
      <c r="C24" s="10">
        <v>65</v>
      </c>
      <c r="D24" s="140">
        <v>-2.21238938053096</v>
      </c>
    </row>
    <row r="25" spans="1:4">
      <c r="A25" s="5" t="s">
        <v>31</v>
      </c>
      <c r="B25" s="138">
        <v>75</v>
      </c>
      <c r="C25" s="7">
        <v>75</v>
      </c>
      <c r="D25" s="139">
        <v>7.7876106194690404</v>
      </c>
    </row>
    <row r="26" spans="1:4">
      <c r="A26" s="9" t="s">
        <v>32</v>
      </c>
      <c r="B26" s="136">
        <v>55</v>
      </c>
      <c r="C26" s="10">
        <v>55</v>
      </c>
      <c r="D26" s="140">
        <v>-12.212389380531</v>
      </c>
    </row>
    <row r="27" spans="1:4">
      <c r="A27" s="5" t="s">
        <v>33</v>
      </c>
      <c r="B27" s="138">
        <v>40</v>
      </c>
      <c r="C27" s="7">
        <v>40</v>
      </c>
      <c r="D27" s="141">
        <v>-27.212389380531</v>
      </c>
    </row>
    <row r="28" spans="1:4">
      <c r="A28" s="9" t="s">
        <v>34</v>
      </c>
      <c r="B28" s="136">
        <v>50</v>
      </c>
      <c r="C28" s="10">
        <v>50</v>
      </c>
      <c r="D28" s="140">
        <v>-17.212389380531</v>
      </c>
    </row>
    <row r="29" spans="1:4">
      <c r="A29" s="5" t="s">
        <v>35</v>
      </c>
      <c r="B29" s="138">
        <v>55</v>
      </c>
      <c r="C29" s="7">
        <v>55</v>
      </c>
      <c r="D29" s="141">
        <v>-12.212389380531</v>
      </c>
    </row>
    <row r="30" spans="1:4">
      <c r="A30" s="9" t="s">
        <v>36</v>
      </c>
      <c r="B30" s="136">
        <v>55</v>
      </c>
      <c r="C30" s="10">
        <v>55</v>
      </c>
      <c r="D30" s="140">
        <v>-12.212389380531</v>
      </c>
    </row>
    <row r="31" spans="1:4">
      <c r="A31" s="5" t="s">
        <v>37</v>
      </c>
      <c r="B31" s="138">
        <v>15</v>
      </c>
      <c r="C31" s="7">
        <v>15</v>
      </c>
      <c r="D31" s="141">
        <v>-52.212389380531</v>
      </c>
    </row>
    <row r="32" spans="1:4">
      <c r="A32" s="9" t="s">
        <v>39</v>
      </c>
      <c r="B32" s="136">
        <v>85</v>
      </c>
      <c r="C32" s="10">
        <v>85</v>
      </c>
      <c r="D32" s="137">
        <v>17.787610619469</v>
      </c>
    </row>
    <row r="33" spans="1:4">
      <c r="A33" s="5" t="s">
        <v>40</v>
      </c>
      <c r="B33" s="138">
        <v>60</v>
      </c>
      <c r="C33" s="7">
        <v>60</v>
      </c>
      <c r="D33" s="141">
        <v>-7.2123893805309596</v>
      </c>
    </row>
    <row r="34" spans="1:4">
      <c r="A34" s="9" t="s">
        <v>41</v>
      </c>
      <c r="B34" s="136">
        <v>65</v>
      </c>
      <c r="C34" s="10">
        <v>65</v>
      </c>
      <c r="D34" s="140">
        <v>-2.21238938053096</v>
      </c>
    </row>
    <row r="35" spans="1:4">
      <c r="A35" s="5" t="s">
        <v>42</v>
      </c>
      <c r="B35" s="138">
        <v>50</v>
      </c>
      <c r="C35" s="7">
        <v>50</v>
      </c>
      <c r="D35" s="141">
        <v>-17.212389380531</v>
      </c>
    </row>
    <row r="36" spans="1:4">
      <c r="A36" s="9" t="s">
        <v>43</v>
      </c>
      <c r="B36" s="136">
        <v>30</v>
      </c>
      <c r="C36" s="10">
        <v>30</v>
      </c>
      <c r="D36" s="140">
        <v>-37.212389380531</v>
      </c>
    </row>
    <row r="37" spans="1:4">
      <c r="A37" s="5" t="s">
        <v>44</v>
      </c>
      <c r="B37" s="138">
        <v>60</v>
      </c>
      <c r="C37" s="7">
        <v>60</v>
      </c>
      <c r="D37" s="141">
        <v>-7.2123893805309596</v>
      </c>
    </row>
    <row r="38" spans="1:4">
      <c r="A38" s="9" t="s">
        <v>45</v>
      </c>
      <c r="B38" s="136">
        <v>85</v>
      </c>
      <c r="C38" s="10">
        <v>85</v>
      </c>
      <c r="D38" s="137">
        <v>17.787610619469</v>
      </c>
    </row>
    <row r="39" spans="1:4">
      <c r="A39" s="5" t="s">
        <v>46</v>
      </c>
      <c r="B39" s="138">
        <v>95</v>
      </c>
      <c r="C39" s="7">
        <v>95</v>
      </c>
      <c r="D39" s="139">
        <v>27.787610619469</v>
      </c>
    </row>
    <row r="40" spans="1:4">
      <c r="A40" s="9" t="s">
        <v>47</v>
      </c>
      <c r="B40" s="136">
        <v>95</v>
      </c>
      <c r="C40" s="10">
        <v>95</v>
      </c>
      <c r="D40" s="137">
        <v>27.787610619469</v>
      </c>
    </row>
    <row r="41" spans="1:4">
      <c r="A41" s="5" t="s">
        <v>48</v>
      </c>
      <c r="B41" s="138">
        <v>55</v>
      </c>
      <c r="C41" s="7">
        <v>55</v>
      </c>
      <c r="D41" s="141">
        <v>-12.212389380531</v>
      </c>
    </row>
    <row r="42" spans="1:4">
      <c r="A42" s="9" t="s">
        <v>49</v>
      </c>
      <c r="B42" s="136">
        <v>60</v>
      </c>
      <c r="C42" s="10">
        <v>60</v>
      </c>
      <c r="D42" s="140">
        <v>-7.2123893805309596</v>
      </c>
    </row>
    <row r="43" spans="1:4">
      <c r="A43" s="5" t="s">
        <v>50</v>
      </c>
      <c r="B43" s="138">
        <v>70</v>
      </c>
      <c r="C43" s="7">
        <v>70</v>
      </c>
      <c r="D43" s="139">
        <v>2.78761061946904</v>
      </c>
    </row>
    <row r="44" spans="1:4">
      <c r="A44" s="9" t="s">
        <v>51</v>
      </c>
      <c r="B44" s="136">
        <v>60</v>
      </c>
      <c r="C44" s="10">
        <v>60</v>
      </c>
      <c r="D44" s="140">
        <v>-7.2123893805309596</v>
      </c>
    </row>
    <row r="45" spans="1:4">
      <c r="A45" s="5" t="s">
        <v>52</v>
      </c>
      <c r="B45" s="138">
        <v>75</v>
      </c>
      <c r="C45" s="7">
        <v>75</v>
      </c>
      <c r="D45" s="139">
        <v>7.7876106194690404</v>
      </c>
    </row>
    <row r="46" spans="1:4">
      <c r="A46" s="9" t="s">
        <v>53</v>
      </c>
      <c r="B46" s="136">
        <v>45</v>
      </c>
      <c r="C46" s="10">
        <v>45</v>
      </c>
      <c r="D46" s="140">
        <v>-22.212389380531</v>
      </c>
    </row>
    <row r="47" spans="1:4">
      <c r="A47" s="5" t="s">
        <v>54</v>
      </c>
      <c r="B47" s="138">
        <v>90</v>
      </c>
      <c r="C47" s="7">
        <v>90</v>
      </c>
      <c r="D47" s="139">
        <v>22.787610619469</v>
      </c>
    </row>
    <row r="48" spans="1:4">
      <c r="A48" s="9" t="s">
        <v>55</v>
      </c>
      <c r="B48" s="136">
        <v>60</v>
      </c>
      <c r="C48" s="10">
        <v>60</v>
      </c>
      <c r="D48" s="140">
        <v>-7.2123893805309596</v>
      </c>
    </row>
    <row r="49" spans="1:4">
      <c r="A49" s="5" t="s">
        <v>56</v>
      </c>
      <c r="B49" s="138">
        <v>85</v>
      </c>
      <c r="C49" s="7">
        <v>85</v>
      </c>
      <c r="D49" s="139">
        <v>17.787610619469</v>
      </c>
    </row>
    <row r="50" spans="1:4">
      <c r="A50" s="9" t="s">
        <v>57</v>
      </c>
      <c r="B50" s="136">
        <v>90</v>
      </c>
      <c r="C50" s="10">
        <v>90</v>
      </c>
      <c r="D50" s="137">
        <v>22.787610619469</v>
      </c>
    </row>
    <row r="51" spans="1:4">
      <c r="A51" s="5" t="s">
        <v>58</v>
      </c>
      <c r="B51" s="138">
        <v>90</v>
      </c>
      <c r="C51" s="7">
        <v>90</v>
      </c>
      <c r="D51" s="139">
        <v>22.787610619469</v>
      </c>
    </row>
    <row r="52" spans="1:4">
      <c r="A52" s="9" t="s">
        <v>59</v>
      </c>
      <c r="B52" s="136">
        <v>70</v>
      </c>
      <c r="C52" s="10">
        <v>70</v>
      </c>
      <c r="D52" s="137">
        <v>2.78761061946904</v>
      </c>
    </row>
    <row r="53" spans="1:4">
      <c r="A53" s="5" t="s">
        <v>60</v>
      </c>
      <c r="B53" s="138">
        <v>65</v>
      </c>
      <c r="C53" s="7">
        <v>65</v>
      </c>
      <c r="D53" s="141">
        <v>-2.21238938053096</v>
      </c>
    </row>
    <row r="54" spans="1:4">
      <c r="A54" s="9" t="s">
        <v>61</v>
      </c>
      <c r="B54" s="136">
        <v>30</v>
      </c>
      <c r="C54" s="10">
        <v>30</v>
      </c>
      <c r="D54" s="140">
        <v>-37.212389380531</v>
      </c>
    </row>
    <row r="55" spans="1:4">
      <c r="A55" s="5" t="s">
        <v>62</v>
      </c>
      <c r="B55" s="138">
        <v>55</v>
      </c>
      <c r="C55" s="7">
        <v>55</v>
      </c>
      <c r="D55" s="141">
        <v>-12.212389380531</v>
      </c>
    </row>
    <row r="56" spans="1:4">
      <c r="A56" s="9" t="s">
        <v>63</v>
      </c>
      <c r="B56" s="136">
        <v>70</v>
      </c>
      <c r="C56" s="10">
        <v>70</v>
      </c>
      <c r="D56" s="137">
        <v>2.78761061946904</v>
      </c>
    </row>
    <row r="57" spans="1:4">
      <c r="A57" s="5" t="s">
        <v>64</v>
      </c>
      <c r="B57" s="138">
        <v>60</v>
      </c>
      <c r="C57" s="7">
        <v>60</v>
      </c>
      <c r="D57" s="141">
        <v>-7.2123893805309596</v>
      </c>
    </row>
    <row r="58" spans="1:4">
      <c r="A58" s="9" t="s">
        <v>65</v>
      </c>
      <c r="B58" s="136">
        <v>50</v>
      </c>
      <c r="C58" s="10">
        <v>50</v>
      </c>
      <c r="D58" s="140">
        <v>-17.212389380531</v>
      </c>
    </row>
    <row r="59" spans="1:4">
      <c r="A59" s="5" t="s">
        <v>66</v>
      </c>
      <c r="B59" s="138">
        <v>25</v>
      </c>
      <c r="C59" s="7">
        <v>25</v>
      </c>
      <c r="D59" s="141">
        <v>-42.212389380531</v>
      </c>
    </row>
    <row r="60" spans="1:4">
      <c r="A60" s="9" t="s">
        <v>67</v>
      </c>
      <c r="B60" s="136">
        <v>65</v>
      </c>
      <c r="C60" s="10">
        <v>65</v>
      </c>
      <c r="D60" s="140">
        <v>-2.21238938053096</v>
      </c>
    </row>
    <row r="61" spans="1:4">
      <c r="A61" s="5" t="s">
        <v>68</v>
      </c>
      <c r="B61" s="138">
        <v>60</v>
      </c>
      <c r="C61" s="7">
        <v>60</v>
      </c>
      <c r="D61" s="141">
        <v>-7.2123893805309596</v>
      </c>
    </row>
    <row r="62" spans="1:4">
      <c r="A62" s="9" t="s">
        <v>69</v>
      </c>
      <c r="B62" s="136">
        <v>60</v>
      </c>
      <c r="C62" s="10">
        <v>60</v>
      </c>
      <c r="D62" s="140">
        <v>-7.2123893805309596</v>
      </c>
    </row>
    <row r="63" spans="1:4">
      <c r="A63" s="5" t="s">
        <v>70</v>
      </c>
      <c r="B63" s="138">
        <v>35</v>
      </c>
      <c r="C63" s="7">
        <v>35</v>
      </c>
      <c r="D63" s="141">
        <v>-32.212389380531</v>
      </c>
    </row>
    <row r="64" spans="1:4">
      <c r="A64" s="9" t="s">
        <v>71</v>
      </c>
      <c r="B64" s="136">
        <v>75</v>
      </c>
      <c r="C64" s="10">
        <v>75</v>
      </c>
      <c r="D64" s="137">
        <v>7.7876106194690404</v>
      </c>
    </row>
    <row r="65" spans="1:4">
      <c r="A65" s="5" t="s">
        <v>72</v>
      </c>
      <c r="B65" s="138">
        <v>60</v>
      </c>
      <c r="C65" s="7">
        <v>60</v>
      </c>
      <c r="D65" s="141">
        <v>-7.2123893805309596</v>
      </c>
    </row>
    <row r="66" spans="1:4">
      <c r="A66" s="9" t="s">
        <v>73</v>
      </c>
      <c r="B66" s="136">
        <v>40</v>
      </c>
      <c r="C66" s="10">
        <v>40</v>
      </c>
      <c r="D66" s="140">
        <v>-27.212389380531</v>
      </c>
    </row>
    <row r="67" spans="1:4">
      <c r="A67" s="5" t="s">
        <v>74</v>
      </c>
      <c r="B67" s="138">
        <v>60</v>
      </c>
      <c r="C67" s="7">
        <v>60</v>
      </c>
      <c r="D67" s="141">
        <v>-7.2123893805309596</v>
      </c>
    </row>
    <row r="68" spans="1:4">
      <c r="A68" s="9" t="s">
        <v>75</v>
      </c>
      <c r="B68" s="136">
        <v>85</v>
      </c>
      <c r="C68" s="10">
        <v>85</v>
      </c>
      <c r="D68" s="137">
        <v>17.787610619469</v>
      </c>
    </row>
    <row r="69" spans="1:4">
      <c r="A69" s="5" t="s">
        <v>76</v>
      </c>
      <c r="B69" s="138">
        <v>75</v>
      </c>
      <c r="C69" s="7">
        <v>75</v>
      </c>
      <c r="D69" s="139">
        <v>7.7876106194690404</v>
      </c>
    </row>
    <row r="70" spans="1:4">
      <c r="A70" s="9" t="s">
        <v>77</v>
      </c>
      <c r="B70" s="136">
        <v>75</v>
      </c>
      <c r="C70" s="10">
        <v>75</v>
      </c>
      <c r="D70" s="137">
        <v>7.7876106194690404</v>
      </c>
    </row>
    <row r="71" spans="1:4">
      <c r="A71" s="5" t="s">
        <v>78</v>
      </c>
      <c r="B71" s="138">
        <v>65</v>
      </c>
      <c r="C71" s="7">
        <v>65</v>
      </c>
      <c r="D71" s="141">
        <v>-2.21238938053096</v>
      </c>
    </row>
    <row r="72" spans="1:4">
      <c r="A72" s="9" t="s">
        <v>79</v>
      </c>
      <c r="B72" s="136">
        <v>90</v>
      </c>
      <c r="C72" s="10">
        <v>90</v>
      </c>
      <c r="D72" s="137">
        <v>22.787610619469</v>
      </c>
    </row>
    <row r="73" spans="1:4">
      <c r="A73" s="5" t="s">
        <v>80</v>
      </c>
      <c r="B73" s="138">
        <v>70</v>
      </c>
      <c r="C73" s="7">
        <v>70</v>
      </c>
      <c r="D73" s="139">
        <v>2.78761061946904</v>
      </c>
    </row>
    <row r="74" spans="1:4">
      <c r="A74" s="9" t="s">
        <v>81</v>
      </c>
      <c r="B74" s="136">
        <v>65</v>
      </c>
      <c r="C74" s="10">
        <v>65</v>
      </c>
      <c r="D74" s="140">
        <v>-2.21238938053096</v>
      </c>
    </row>
    <row r="75" spans="1:4">
      <c r="A75" s="5" t="s">
        <v>82</v>
      </c>
      <c r="B75" s="138">
        <v>85</v>
      </c>
      <c r="C75" s="7">
        <v>85</v>
      </c>
      <c r="D75" s="139">
        <v>17.787610619469</v>
      </c>
    </row>
    <row r="76" spans="1:4">
      <c r="A76" s="9" t="s">
        <v>83</v>
      </c>
      <c r="B76" s="136">
        <v>70</v>
      </c>
      <c r="C76" s="10">
        <v>70</v>
      </c>
      <c r="D76" s="137">
        <v>2.78761061946904</v>
      </c>
    </row>
    <row r="77" spans="1:4">
      <c r="A77" s="5" t="s">
        <v>84</v>
      </c>
      <c r="B77" s="138">
        <v>60</v>
      </c>
      <c r="C77" s="7">
        <v>60</v>
      </c>
      <c r="D77" s="141">
        <v>-7.2123893805309596</v>
      </c>
    </row>
    <row r="78" spans="1:4">
      <c r="A78" s="9" t="s">
        <v>85</v>
      </c>
      <c r="B78" s="136">
        <v>75</v>
      </c>
      <c r="C78" s="10">
        <v>75</v>
      </c>
      <c r="D78" s="137">
        <v>7.7876106194690404</v>
      </c>
    </row>
    <row r="79" spans="1:4">
      <c r="A79" s="5" t="s">
        <v>86</v>
      </c>
      <c r="B79" s="138">
        <v>60</v>
      </c>
      <c r="C79" s="7">
        <v>60</v>
      </c>
      <c r="D79" s="141">
        <v>-7.2123893805309596</v>
      </c>
    </row>
    <row r="80" spans="1:4">
      <c r="A80" s="9" t="s">
        <v>87</v>
      </c>
      <c r="B80" s="136">
        <v>35</v>
      </c>
      <c r="C80" s="10">
        <v>35</v>
      </c>
      <c r="D80" s="140">
        <v>-32.212389380531</v>
      </c>
    </row>
    <row r="81" spans="1:4">
      <c r="A81" s="5" t="s">
        <v>88</v>
      </c>
      <c r="B81" s="138">
        <v>60</v>
      </c>
      <c r="C81" s="7">
        <v>60</v>
      </c>
      <c r="D81" s="141">
        <v>-7.2123893805309596</v>
      </c>
    </row>
    <row r="82" spans="1:4">
      <c r="A82" s="9" t="s">
        <v>89</v>
      </c>
      <c r="B82" s="136">
        <v>70</v>
      </c>
      <c r="C82" s="10">
        <v>70</v>
      </c>
      <c r="D82" s="137">
        <v>2.78761061946904</v>
      </c>
    </row>
    <row r="83" spans="1:4">
      <c r="A83" s="5" t="s">
        <v>90</v>
      </c>
      <c r="B83" s="138">
        <v>50</v>
      </c>
      <c r="C83" s="7">
        <v>50</v>
      </c>
      <c r="D83" s="141">
        <v>-17.212389380531</v>
      </c>
    </row>
    <row r="84" spans="1:4">
      <c r="A84" s="9" t="s">
        <v>91</v>
      </c>
      <c r="B84" s="136">
        <v>95</v>
      </c>
      <c r="C84" s="10">
        <v>95</v>
      </c>
      <c r="D84" s="137">
        <v>27.787610619469</v>
      </c>
    </row>
    <row r="85" spans="1:4">
      <c r="A85" s="5" t="s">
        <v>92</v>
      </c>
      <c r="B85" s="138">
        <v>80</v>
      </c>
      <c r="C85" s="7">
        <v>80</v>
      </c>
      <c r="D85" s="139">
        <v>12.787610619469</v>
      </c>
    </row>
    <row r="86" spans="1:4">
      <c r="A86" s="9" t="s">
        <v>93</v>
      </c>
      <c r="B86" s="136">
        <v>65</v>
      </c>
      <c r="C86" s="10">
        <v>65</v>
      </c>
      <c r="D86" s="140">
        <v>-2.21238938053096</v>
      </c>
    </row>
    <row r="87" spans="1:4">
      <c r="A87" s="5" t="s">
        <v>94</v>
      </c>
      <c r="B87" s="138">
        <v>95</v>
      </c>
      <c r="C87" s="7">
        <v>95</v>
      </c>
      <c r="D87" s="139">
        <v>27.787610619469</v>
      </c>
    </row>
    <row r="88" spans="1:4">
      <c r="A88" s="9" t="s">
        <v>95</v>
      </c>
      <c r="B88" s="136">
        <v>50</v>
      </c>
      <c r="C88" s="10">
        <v>50</v>
      </c>
      <c r="D88" s="140">
        <v>-17.212389380531</v>
      </c>
    </row>
    <row r="89" spans="1:4">
      <c r="A89" s="5" t="s">
        <v>96</v>
      </c>
      <c r="B89" s="138">
        <v>40</v>
      </c>
      <c r="C89" s="7">
        <v>40</v>
      </c>
      <c r="D89" s="141">
        <v>-27.212389380531</v>
      </c>
    </row>
    <row r="90" spans="1:4">
      <c r="A90" s="9" t="s">
        <v>97</v>
      </c>
      <c r="B90" s="136">
        <v>45</v>
      </c>
      <c r="C90" s="10">
        <v>45</v>
      </c>
      <c r="D90" s="140">
        <v>-22.212389380531</v>
      </c>
    </row>
    <row r="91" spans="1:4">
      <c r="A91" s="5" t="s">
        <v>98</v>
      </c>
      <c r="B91" s="138">
        <v>90</v>
      </c>
      <c r="C91" s="7">
        <v>90</v>
      </c>
      <c r="D91" s="139">
        <v>22.787610619469</v>
      </c>
    </row>
    <row r="92" spans="1:4">
      <c r="A92" s="9" t="s">
        <v>99</v>
      </c>
      <c r="B92" s="136">
        <v>90</v>
      </c>
      <c r="C92" s="10">
        <v>90</v>
      </c>
      <c r="D92" s="137">
        <v>22.787610619469</v>
      </c>
    </row>
    <row r="93" spans="1:4">
      <c r="A93" s="5" t="s">
        <v>100</v>
      </c>
      <c r="B93" s="138">
        <v>90</v>
      </c>
      <c r="C93" s="7">
        <v>90</v>
      </c>
      <c r="D93" s="139">
        <v>22.787610619469</v>
      </c>
    </row>
    <row r="94" spans="1:4">
      <c r="A94" s="9" t="s">
        <v>101</v>
      </c>
      <c r="B94" s="136">
        <v>75</v>
      </c>
      <c r="C94" s="10">
        <v>75</v>
      </c>
      <c r="D94" s="137">
        <v>7.7876106194690404</v>
      </c>
    </row>
    <row r="95" spans="1:4">
      <c r="A95" s="5" t="s">
        <v>102</v>
      </c>
      <c r="B95" s="138">
        <v>95</v>
      </c>
      <c r="C95" s="7">
        <v>95</v>
      </c>
      <c r="D95" s="139">
        <v>27.787610619469</v>
      </c>
    </row>
    <row r="96" spans="1:4">
      <c r="A96" s="9" t="s">
        <v>103</v>
      </c>
      <c r="B96" s="136">
        <v>90</v>
      </c>
      <c r="C96" s="10">
        <v>90</v>
      </c>
      <c r="D96" s="137">
        <v>22.787610619469</v>
      </c>
    </row>
    <row r="97" spans="1:4">
      <c r="A97" s="5" t="s">
        <v>104</v>
      </c>
      <c r="B97" s="138">
        <v>85</v>
      </c>
      <c r="C97" s="7">
        <v>85</v>
      </c>
      <c r="D97" s="139">
        <v>17.787610619469</v>
      </c>
    </row>
    <row r="98" spans="1:4">
      <c r="A98" s="9" t="s">
        <v>105</v>
      </c>
      <c r="B98" s="136">
        <v>85</v>
      </c>
      <c r="C98" s="10">
        <v>85</v>
      </c>
      <c r="D98" s="137">
        <v>17.787610619469</v>
      </c>
    </row>
    <row r="99" spans="1:4">
      <c r="A99" s="5" t="s">
        <v>106</v>
      </c>
      <c r="B99" s="138">
        <v>85</v>
      </c>
      <c r="C99" s="7">
        <v>85</v>
      </c>
      <c r="D99" s="139">
        <v>17.787610619469</v>
      </c>
    </row>
    <row r="100" spans="1:4">
      <c r="A100" s="9" t="s">
        <v>107</v>
      </c>
      <c r="B100" s="136">
        <v>45</v>
      </c>
      <c r="C100" s="10">
        <v>45</v>
      </c>
      <c r="D100" s="140">
        <v>-22.212389380531</v>
      </c>
    </row>
    <row r="101" spans="1:4">
      <c r="A101" s="5" t="s">
        <v>108</v>
      </c>
      <c r="B101" s="138">
        <v>85</v>
      </c>
      <c r="C101" s="7">
        <v>85</v>
      </c>
      <c r="D101" s="139">
        <v>17.787610619469</v>
      </c>
    </row>
    <row r="102" spans="1:4">
      <c r="A102" s="9" t="s">
        <v>109</v>
      </c>
      <c r="B102" s="136">
        <v>75</v>
      </c>
      <c r="C102" s="10">
        <v>75</v>
      </c>
      <c r="D102" s="137">
        <v>7.7876106194690404</v>
      </c>
    </row>
    <row r="103" spans="1:4">
      <c r="A103" s="5" t="s">
        <v>110</v>
      </c>
      <c r="B103" s="138">
        <v>50</v>
      </c>
      <c r="C103" s="7">
        <v>50</v>
      </c>
      <c r="D103" s="141">
        <v>-17.212389380531</v>
      </c>
    </row>
    <row r="104" spans="1:4">
      <c r="A104" s="9" t="s">
        <v>111</v>
      </c>
      <c r="B104" s="136">
        <v>45</v>
      </c>
      <c r="C104" s="10">
        <v>45</v>
      </c>
      <c r="D104" s="140">
        <v>-22.212389380531</v>
      </c>
    </row>
    <row r="105" spans="1:4">
      <c r="A105" s="5" t="s">
        <v>112</v>
      </c>
      <c r="B105" s="138">
        <v>75</v>
      </c>
      <c r="C105" s="7">
        <v>75</v>
      </c>
      <c r="D105" s="139">
        <v>7.7876106194690404</v>
      </c>
    </row>
    <row r="106" spans="1:4">
      <c r="A106" s="9" t="s">
        <v>113</v>
      </c>
      <c r="B106" s="136">
        <v>65</v>
      </c>
      <c r="C106" s="10">
        <v>65</v>
      </c>
      <c r="D106" s="140">
        <v>-2.21238938053096</v>
      </c>
    </row>
    <row r="107" spans="1:4">
      <c r="A107" s="5" t="s">
        <v>114</v>
      </c>
      <c r="B107" s="138">
        <v>70</v>
      </c>
      <c r="C107" s="7">
        <v>70</v>
      </c>
      <c r="D107" s="139">
        <v>2.78761061946904</v>
      </c>
    </row>
    <row r="108" spans="1:4">
      <c r="A108" s="9" t="s">
        <v>115</v>
      </c>
      <c r="B108" s="136">
        <v>85</v>
      </c>
      <c r="C108" s="10">
        <v>85</v>
      </c>
      <c r="D108" s="137">
        <v>17.787610619469</v>
      </c>
    </row>
    <row r="109" spans="1:4">
      <c r="A109" s="5" t="s">
        <v>116</v>
      </c>
      <c r="B109" s="138">
        <v>95</v>
      </c>
      <c r="C109" s="7">
        <v>95</v>
      </c>
      <c r="D109" s="139">
        <v>27.787610619469</v>
      </c>
    </row>
    <row r="110" spans="1:4">
      <c r="A110" s="9" t="s">
        <v>117</v>
      </c>
      <c r="B110" s="136">
        <v>70</v>
      </c>
      <c r="C110" s="10">
        <v>70</v>
      </c>
      <c r="D110" s="137">
        <v>2.78761061946904</v>
      </c>
    </row>
    <row r="111" spans="1:4">
      <c r="A111" s="5" t="s">
        <v>118</v>
      </c>
      <c r="B111" s="138">
        <v>65</v>
      </c>
      <c r="C111" s="7">
        <v>65</v>
      </c>
      <c r="D111" s="141">
        <v>-2.21238938053096</v>
      </c>
    </row>
    <row r="112" spans="1:4">
      <c r="A112" s="9" t="s">
        <v>119</v>
      </c>
      <c r="B112" s="136">
        <v>90</v>
      </c>
      <c r="C112" s="10">
        <v>90</v>
      </c>
      <c r="D112" s="137">
        <v>22.787610619469</v>
      </c>
    </row>
    <row r="113" spans="1:4">
      <c r="A113" s="5" t="s">
        <v>120</v>
      </c>
      <c r="B113" s="138">
        <v>70</v>
      </c>
      <c r="C113" s="7">
        <v>70</v>
      </c>
      <c r="D113" s="139">
        <v>2.78761061946904</v>
      </c>
    </row>
    <row r="114" spans="1:4">
      <c r="A114" s="9" t="s">
        <v>121</v>
      </c>
      <c r="B114" s="136">
        <v>70</v>
      </c>
      <c r="C114" s="10">
        <v>70</v>
      </c>
      <c r="D114" s="137">
        <v>2.78761061946904</v>
      </c>
    </row>
    <row r="115" spans="1:4">
      <c r="A115" s="5" t="s">
        <v>122</v>
      </c>
      <c r="B115" s="138">
        <v>70</v>
      </c>
      <c r="C115" s="7">
        <v>70</v>
      </c>
      <c r="D115" s="139">
        <v>2.78761061946904</v>
      </c>
    </row>
    <row r="116" spans="1:4">
      <c r="A116" s="9" t="s">
        <v>123</v>
      </c>
      <c r="B116" s="136">
        <v>50</v>
      </c>
      <c r="C116" s="10">
        <v>50</v>
      </c>
      <c r="D116" s="140">
        <v>-17.212389380531</v>
      </c>
    </row>
    <row r="117" spans="1:4">
      <c r="A117" s="5" t="s">
        <v>124</v>
      </c>
      <c r="B117" s="138">
        <v>90</v>
      </c>
      <c r="C117" s="7">
        <v>90</v>
      </c>
      <c r="D117" s="139">
        <v>22.787610619469</v>
      </c>
    </row>
    <row r="118" spans="1:4">
      <c r="A118" s="9" t="s">
        <v>125</v>
      </c>
      <c r="B118" s="136">
        <v>90</v>
      </c>
      <c r="C118" s="10">
        <v>90</v>
      </c>
      <c r="D118" s="137">
        <v>22.787610619469</v>
      </c>
    </row>
    <row r="119" spans="1:4">
      <c r="A119" s="5" t="s">
        <v>126</v>
      </c>
      <c r="B119" s="138">
        <v>90</v>
      </c>
      <c r="C119" s="7">
        <v>90</v>
      </c>
      <c r="D119" s="139">
        <v>22.787610619469</v>
      </c>
    </row>
    <row r="120" spans="1:4">
      <c r="A120" s="9" t="s">
        <v>127</v>
      </c>
      <c r="B120" s="136">
        <v>80</v>
      </c>
      <c r="C120" s="10">
        <v>80</v>
      </c>
      <c r="D120" s="137">
        <v>12.787610619469</v>
      </c>
    </row>
    <row r="121" spans="1:4" ht="15.75" thickBot="1">
      <c r="A121" s="45" t="s">
        <v>128</v>
      </c>
      <c r="B121" s="142">
        <v>67.212389380530993</v>
      </c>
      <c r="C121" s="131">
        <v>67.212389380530993</v>
      </c>
      <c r="D121" s="143" t="s">
        <v>134</v>
      </c>
    </row>
  </sheetData>
  <mergeCells count="3">
    <mergeCell ref="B7:C7"/>
    <mergeCell ref="A2:D3"/>
    <mergeCell ref="A4:D4"/>
  </mergeCells>
  <conditionalFormatting sqref="C8:C9 C11:C12 C17 C22 C25 C32 C38:C40 C43 C45 C47 C49:C52 C56 C64 C68:C70 C72:C73 C75:C76 C78 C82 C84:C85 C87 C91:C99 C101:C102 C105 C107:C110 C112:C115 C117:C120">
    <cfRule type="dataBar" priority="1">
      <dataBar showValue="0">
        <cfvo type="num" val="0"/>
        <cfvo type="num" val="100"/>
        <color rgb="FF9BC859"/>
      </dataBar>
      <extLst>
        <ext xmlns:x14="http://schemas.microsoft.com/office/spreadsheetml/2009/9/main" uri="{B025F937-C7B1-47D3-B67F-A62EFF666E3E}">
          <x14:id>{50ED502D-F348-4778-AB4B-2B1D5AC611CA}</x14:id>
        </ext>
      </extLst>
    </cfRule>
  </conditionalFormatting>
  <conditionalFormatting sqref="C13:C16 C10 C18:C21 C23:C24 C26:C31 C33:C37 C41:C42 C44 C46 C48 C53:C55 C57:C63 C65:C67 C71 C74 C77 C79:C81 C83 C86 C88:C90 C100 C103:C104 C106 C111 C116">
    <cfRule type="dataBar" priority="2">
      <dataBar showValue="0">
        <cfvo type="num" val="0"/>
        <cfvo type="num" val="100"/>
        <color rgb="FFC8504D"/>
      </dataBar>
      <extLst>
        <ext xmlns:x14="http://schemas.microsoft.com/office/spreadsheetml/2009/9/main" uri="{B025F937-C7B1-47D3-B67F-A62EFF666E3E}">
          <x14:id>{033C064D-F07A-4EDB-BAF5-A236A58ABD10}</x14:id>
        </ext>
      </extLst>
    </cfRule>
  </conditionalFormatting>
  <conditionalFormatting sqref="C121">
    <cfRule type="dataBar" priority="3">
      <dataBar showValue="0">
        <cfvo type="num" val="0"/>
        <cfvo type="num" val="100"/>
        <color rgb="FF29559C"/>
      </dataBar>
      <extLst>
        <ext xmlns:x14="http://schemas.microsoft.com/office/spreadsheetml/2009/9/main" uri="{B025F937-C7B1-47D3-B67F-A62EFF666E3E}">
          <x14:id>{33F2A43A-19BA-488A-AA04-C92D01193AF1}</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50ED502D-F348-4778-AB4B-2B1D5AC611CA}">
            <x14:dataBar minLength="0" maxLength="100" gradient="0">
              <x14:cfvo type="num">
                <xm:f>0</xm:f>
              </x14:cfvo>
              <x14:cfvo type="num">
                <xm:f>100</xm:f>
              </x14:cfvo>
              <x14:negativeFillColor rgb="FF29559C"/>
              <x14:axisColor auto="1"/>
            </x14:dataBar>
          </x14:cfRule>
          <xm:sqref>C8:C9 C11:C12 C17 C22 C25 C32 C38:C40 C43 C45 C47 C49:C52 C56 C64 C68:C70 C72:C73 C75:C76 C78 C82 C84:C85 C87 C91:C99 C101:C102 C105 C107:C110 C112:C115 C117:C120</xm:sqref>
        </x14:conditionalFormatting>
        <x14:conditionalFormatting xmlns:xm="http://schemas.microsoft.com/office/excel/2006/main">
          <x14:cfRule type="dataBar" id="{033C064D-F07A-4EDB-BAF5-A236A58ABD10}">
            <x14:dataBar minLength="0" maxLength="100" gradient="0">
              <x14:cfvo type="num">
                <xm:f>0</xm:f>
              </x14:cfvo>
              <x14:cfvo type="num">
                <xm:f>100</xm:f>
              </x14:cfvo>
              <x14:negativeFillColor rgb="FF29559C"/>
              <x14:axisColor auto="1"/>
            </x14:dataBar>
          </x14:cfRule>
          <xm:sqref>C13:C16 C10 C18:C21 C23:C24 C26:C31 C33:C37 C41:C42 C44 C46 C48 C53:C55 C57:C63 C65:C67 C71 C74 C77 C79:C81 C83 C86 C88:C90 C100 C103:C104 C106 C111 C116</xm:sqref>
        </x14:conditionalFormatting>
        <x14:conditionalFormatting xmlns:xm="http://schemas.microsoft.com/office/excel/2006/main">
          <x14:cfRule type="dataBar" id="{33F2A43A-19BA-488A-AA04-C92D01193AF1}">
            <x14:dataBar minLength="0" maxLength="100" gradient="0">
              <x14:cfvo type="num">
                <xm:f>0</xm:f>
              </x14:cfvo>
              <x14:cfvo type="num">
                <xm:f>100</xm:f>
              </x14:cfvo>
              <x14:negativeFillColor rgb="FF29559C"/>
              <x14:axisColor auto="1"/>
            </x14:dataBar>
          </x14:cfRule>
          <xm:sqref>C121</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31"/>
  <sheetViews>
    <sheetView workbookViewId="0"/>
  </sheetViews>
  <sheetFormatPr defaultRowHeight="15"/>
  <cols>
    <col min="1" max="1" width="16.140625" bestFit="1" customWidth="1"/>
    <col min="2" max="2" width="16.85546875" bestFit="1" customWidth="1"/>
    <col min="3" max="3" width="14.28515625" bestFit="1" customWidth="1"/>
    <col min="4" max="4" width="19.28515625" bestFit="1" customWidth="1"/>
    <col min="5" max="5" width="40.7109375" customWidth="1"/>
  </cols>
  <sheetData>
    <row r="2" spans="1:6">
      <c r="A2" s="202" t="s">
        <v>225</v>
      </c>
      <c r="B2" s="3"/>
      <c r="C2" s="3"/>
      <c r="D2" s="3"/>
      <c r="E2" s="3"/>
      <c r="F2" s="2"/>
    </row>
    <row r="3" spans="1:6">
      <c r="A3" s="203"/>
      <c r="B3" s="195"/>
      <c r="C3" s="195"/>
      <c r="D3" s="195"/>
      <c r="E3" s="195"/>
      <c r="F3" s="196"/>
    </row>
    <row r="4" spans="1:6" ht="15.75" thickBot="1">
      <c r="A4" s="204" t="s">
        <v>0</v>
      </c>
      <c r="B4" s="198"/>
      <c r="C4" s="198"/>
      <c r="D4" s="198"/>
      <c r="E4" s="198"/>
      <c r="F4" s="199"/>
    </row>
    <row r="6" spans="1:6" ht="22.5" customHeight="1" thickBot="1">
      <c r="A6" s="209" t="s">
        <v>167</v>
      </c>
      <c r="B6" s="210"/>
      <c r="C6" s="210"/>
      <c r="D6" s="210"/>
      <c r="E6" s="210"/>
      <c r="F6" s="211"/>
    </row>
    <row r="7" spans="1:6">
      <c r="A7" s="228" t="s">
        <v>170</v>
      </c>
      <c r="B7" s="229"/>
      <c r="C7" s="229"/>
      <c r="D7" s="229"/>
      <c r="E7" s="116"/>
      <c r="F7" s="123"/>
    </row>
    <row r="8" spans="1:6" ht="15.75" thickBot="1">
      <c r="A8" s="153" t="s">
        <v>226</v>
      </c>
      <c r="B8" s="148" t="s">
        <v>133</v>
      </c>
      <c r="C8" s="148" t="s">
        <v>5</v>
      </c>
      <c r="D8" s="148" t="s">
        <v>214</v>
      </c>
      <c r="E8" s="230" t="s">
        <v>227</v>
      </c>
      <c r="F8" s="231"/>
    </row>
    <row r="9" spans="1:6">
      <c r="A9" s="154" t="s">
        <v>174</v>
      </c>
      <c r="B9" s="35">
        <v>0</v>
      </c>
      <c r="C9" s="26">
        <v>0</v>
      </c>
      <c r="D9" s="83" t="s">
        <v>134</v>
      </c>
      <c r="E9" s="44"/>
      <c r="F9" s="155"/>
    </row>
    <row r="10" spans="1:6">
      <c r="A10" s="13" t="s">
        <v>172</v>
      </c>
      <c r="B10" s="46">
        <v>3</v>
      </c>
      <c r="C10" s="10">
        <v>5.3571428571428603</v>
      </c>
      <c r="D10" s="145">
        <v>-0.20351082436587201</v>
      </c>
      <c r="E10" s="146"/>
      <c r="F10" s="124"/>
    </row>
    <row r="11" spans="1:6">
      <c r="A11" s="156" t="s">
        <v>171</v>
      </c>
      <c r="B11" s="20">
        <v>53</v>
      </c>
      <c r="C11" s="7">
        <v>94.642857142857096</v>
      </c>
      <c r="D11" s="144">
        <v>0.20351082436587201</v>
      </c>
      <c r="F11" s="124"/>
    </row>
    <row r="12" spans="1:6">
      <c r="A12" s="13" t="s">
        <v>195</v>
      </c>
      <c r="B12" s="46">
        <v>0</v>
      </c>
      <c r="C12" s="10">
        <v>0</v>
      </c>
      <c r="D12" s="47" t="s">
        <v>134</v>
      </c>
      <c r="E12" s="146"/>
      <c r="F12" s="124"/>
    </row>
    <row r="13" spans="1:6">
      <c r="A13" s="14" t="s">
        <v>215</v>
      </c>
      <c r="B13" s="20">
        <v>0</v>
      </c>
      <c r="C13" s="7">
        <v>0</v>
      </c>
      <c r="D13" s="18" t="s">
        <v>134</v>
      </c>
      <c r="F13" s="124"/>
    </row>
    <row r="14" spans="1:6">
      <c r="A14" s="157"/>
      <c r="F14" s="124"/>
    </row>
    <row r="15" spans="1:6">
      <c r="A15" s="157"/>
      <c r="F15" s="124"/>
    </row>
    <row r="16" spans="1:6">
      <c r="A16" s="157"/>
      <c r="F16" s="124"/>
    </row>
    <row r="17" spans="1:6">
      <c r="A17" s="157"/>
      <c r="F17" s="124"/>
    </row>
    <row r="18" spans="1:6">
      <c r="A18" s="157"/>
      <c r="F18" s="124"/>
    </row>
    <row r="19" spans="1:6" ht="15.75" thickBot="1">
      <c r="A19" s="158"/>
      <c r="B19" s="147"/>
      <c r="C19" s="147"/>
      <c r="D19" s="147"/>
      <c r="E19" s="147"/>
      <c r="F19" s="159"/>
    </row>
    <row r="20" spans="1:6" ht="15.75" thickBot="1">
      <c r="A20" s="15" t="s">
        <v>4</v>
      </c>
      <c r="B20" s="151">
        <v>56</v>
      </c>
      <c r="C20" s="152">
        <v>100</v>
      </c>
      <c r="D20" s="12"/>
      <c r="E20" s="12"/>
      <c r="F20" s="160"/>
    </row>
    <row r="22" spans="1:6">
      <c r="A22" s="228" t="s">
        <v>173</v>
      </c>
      <c r="B22" s="229"/>
      <c r="C22" s="229"/>
      <c r="D22" s="229"/>
      <c r="E22" s="116"/>
      <c r="F22" s="123"/>
    </row>
    <row r="23" spans="1:6" ht="15.75" thickBot="1">
      <c r="A23" s="153" t="s">
        <v>226</v>
      </c>
      <c r="B23" s="148" t="s">
        <v>133</v>
      </c>
      <c r="C23" s="148" t="s">
        <v>5</v>
      </c>
      <c r="D23" s="148" t="s">
        <v>214</v>
      </c>
      <c r="E23" s="230" t="s">
        <v>227</v>
      </c>
      <c r="F23" s="231"/>
    </row>
    <row r="24" spans="1:6">
      <c r="A24" s="162" t="s">
        <v>174</v>
      </c>
      <c r="B24" s="35">
        <v>41</v>
      </c>
      <c r="C24" s="26">
        <v>73.214285714285694</v>
      </c>
      <c r="D24" s="161">
        <v>0.595522377464346</v>
      </c>
      <c r="E24" s="44"/>
      <c r="F24" s="155"/>
    </row>
    <row r="25" spans="1:6">
      <c r="A25" s="13" t="s">
        <v>172</v>
      </c>
      <c r="B25" s="46">
        <v>3</v>
      </c>
      <c r="C25" s="10">
        <v>5.3571428571428603</v>
      </c>
      <c r="D25" s="145">
        <v>-0.33156257902304997</v>
      </c>
      <c r="E25" s="146"/>
      <c r="F25" s="124"/>
    </row>
    <row r="26" spans="1:6">
      <c r="A26" s="14" t="s">
        <v>171</v>
      </c>
      <c r="B26" s="20">
        <v>11</v>
      </c>
      <c r="C26" s="7">
        <v>19.6428571428571</v>
      </c>
      <c r="D26" s="144">
        <v>-0.47613775676473102</v>
      </c>
      <c r="F26" s="124"/>
    </row>
    <row r="27" spans="1:6">
      <c r="A27" s="13" t="s">
        <v>195</v>
      </c>
      <c r="B27" s="46">
        <v>0</v>
      </c>
      <c r="C27" s="10">
        <v>0</v>
      </c>
      <c r="D27" s="47" t="s">
        <v>134</v>
      </c>
      <c r="E27" s="146"/>
      <c r="F27" s="124"/>
    </row>
    <row r="28" spans="1:6">
      <c r="A28" s="14" t="s">
        <v>215</v>
      </c>
      <c r="B28" s="20">
        <v>0</v>
      </c>
      <c r="C28" s="7">
        <v>0</v>
      </c>
      <c r="D28" s="18" t="s">
        <v>134</v>
      </c>
      <c r="F28" s="124"/>
    </row>
    <row r="29" spans="1:6">
      <c r="A29" s="157"/>
      <c r="F29" s="124"/>
    </row>
    <row r="30" spans="1:6">
      <c r="A30" s="157"/>
      <c r="F30" s="124"/>
    </row>
    <row r="31" spans="1:6">
      <c r="A31" s="157"/>
      <c r="F31" s="124"/>
    </row>
    <row r="32" spans="1:6">
      <c r="A32" s="157"/>
      <c r="F32" s="124"/>
    </row>
    <row r="33" spans="1:6">
      <c r="A33" s="157"/>
      <c r="F33" s="124"/>
    </row>
    <row r="34" spans="1:6" ht="15.75" thickBot="1">
      <c r="A34" s="158"/>
      <c r="B34" s="147"/>
      <c r="C34" s="147"/>
      <c r="D34" s="147"/>
      <c r="E34" s="147"/>
      <c r="F34" s="159"/>
    </row>
    <row r="35" spans="1:6">
      <c r="A35" s="232" t="s">
        <v>228</v>
      </c>
      <c r="B35" s="213"/>
      <c r="C35" s="20">
        <v>1</v>
      </c>
      <c r="D35" s="7">
        <v>1.78571428571429</v>
      </c>
      <c r="F35" s="124"/>
    </row>
    <row r="36" spans="1:6" ht="15.75" thickBot="1">
      <c r="A36" s="15" t="s">
        <v>4</v>
      </c>
      <c r="B36" s="151">
        <v>56</v>
      </c>
      <c r="C36" s="152">
        <v>100</v>
      </c>
      <c r="D36" s="12"/>
      <c r="E36" s="12"/>
      <c r="F36" s="160"/>
    </row>
    <row r="38" spans="1:6">
      <c r="A38" s="228" t="s">
        <v>175</v>
      </c>
      <c r="B38" s="229"/>
      <c r="C38" s="229"/>
      <c r="D38" s="229"/>
      <c r="E38" s="116"/>
      <c r="F38" s="123"/>
    </row>
    <row r="39" spans="1:6" ht="15.75" thickBot="1">
      <c r="A39" s="153" t="s">
        <v>226</v>
      </c>
      <c r="B39" s="148" t="s">
        <v>133</v>
      </c>
      <c r="C39" s="148" t="s">
        <v>5</v>
      </c>
      <c r="D39" s="148" t="s">
        <v>214</v>
      </c>
      <c r="E39" s="230" t="s">
        <v>227</v>
      </c>
      <c r="F39" s="231"/>
    </row>
    <row r="40" spans="1:6">
      <c r="A40" s="154" t="s">
        <v>174</v>
      </c>
      <c r="B40" s="35">
        <v>4</v>
      </c>
      <c r="C40" s="26">
        <v>7.1428571428571397</v>
      </c>
      <c r="D40" s="161">
        <v>-0.26709813750993899</v>
      </c>
      <c r="E40" s="44"/>
      <c r="F40" s="155"/>
    </row>
    <row r="41" spans="1:6">
      <c r="A41" s="163" t="s">
        <v>172</v>
      </c>
      <c r="B41" s="46">
        <v>45</v>
      </c>
      <c r="C41" s="10">
        <v>80.357142857142904</v>
      </c>
      <c r="D41" s="145">
        <v>0.46162294218725403</v>
      </c>
      <c r="E41" s="146"/>
      <c r="F41" s="124"/>
    </row>
    <row r="42" spans="1:6">
      <c r="A42" s="14" t="s">
        <v>171</v>
      </c>
      <c r="B42" s="20">
        <v>6</v>
      </c>
      <c r="C42" s="7">
        <v>10.714285714285699</v>
      </c>
      <c r="D42" s="144">
        <v>-0.29631623300832399</v>
      </c>
      <c r="F42" s="124"/>
    </row>
    <row r="43" spans="1:6">
      <c r="A43" s="13" t="s">
        <v>195</v>
      </c>
      <c r="B43" s="46">
        <v>0</v>
      </c>
      <c r="C43" s="10">
        <v>0</v>
      </c>
      <c r="D43" s="47" t="s">
        <v>134</v>
      </c>
      <c r="E43" s="146"/>
      <c r="F43" s="124"/>
    </row>
    <row r="44" spans="1:6">
      <c r="A44" s="14" t="s">
        <v>215</v>
      </c>
      <c r="B44" s="20">
        <v>0</v>
      </c>
      <c r="C44" s="7">
        <v>0</v>
      </c>
      <c r="D44" s="18" t="s">
        <v>134</v>
      </c>
      <c r="F44" s="124"/>
    </row>
    <row r="45" spans="1:6">
      <c r="A45" s="157"/>
      <c r="F45" s="124"/>
    </row>
    <row r="46" spans="1:6">
      <c r="A46" s="157"/>
      <c r="F46" s="124"/>
    </row>
    <row r="47" spans="1:6">
      <c r="A47" s="157"/>
      <c r="F47" s="124"/>
    </row>
    <row r="48" spans="1:6">
      <c r="A48" s="157"/>
      <c r="F48" s="124"/>
    </row>
    <row r="49" spans="1:6">
      <c r="A49" s="157"/>
      <c r="F49" s="124"/>
    </row>
    <row r="50" spans="1:6" ht="15.75" thickBot="1">
      <c r="A50" s="158"/>
      <c r="B50" s="147"/>
      <c r="C50" s="147"/>
      <c r="D50" s="147"/>
      <c r="E50" s="147"/>
      <c r="F50" s="159"/>
    </row>
    <row r="51" spans="1:6">
      <c r="A51" s="232" t="s">
        <v>228</v>
      </c>
      <c r="B51" s="213"/>
      <c r="C51" s="20">
        <v>1</v>
      </c>
      <c r="D51" s="7">
        <v>1.78571428571429</v>
      </c>
      <c r="F51" s="124"/>
    </row>
    <row r="52" spans="1:6" ht="15.75" thickBot="1">
      <c r="A52" s="15" t="s">
        <v>4</v>
      </c>
      <c r="B52" s="151">
        <v>56</v>
      </c>
      <c r="C52" s="152">
        <v>100</v>
      </c>
      <c r="D52" s="12"/>
      <c r="E52" s="12"/>
      <c r="F52" s="160"/>
    </row>
    <row r="54" spans="1:6">
      <c r="A54" s="228" t="s">
        <v>176</v>
      </c>
      <c r="B54" s="229"/>
      <c r="C54" s="229"/>
      <c r="D54" s="229"/>
      <c r="E54" s="116"/>
      <c r="F54" s="123"/>
    </row>
    <row r="55" spans="1:6" ht="15.75" thickBot="1">
      <c r="A55" s="153" t="s">
        <v>226</v>
      </c>
      <c r="B55" s="148" t="s">
        <v>133</v>
      </c>
      <c r="C55" s="148" t="s">
        <v>5</v>
      </c>
      <c r="D55" s="148" t="s">
        <v>214</v>
      </c>
      <c r="E55" s="230" t="s">
        <v>227</v>
      </c>
      <c r="F55" s="231"/>
    </row>
    <row r="56" spans="1:6">
      <c r="A56" s="154" t="s">
        <v>174</v>
      </c>
      <c r="B56" s="35">
        <v>25</v>
      </c>
      <c r="C56" s="26">
        <v>44.642857142857103</v>
      </c>
      <c r="D56" s="161">
        <v>-0.25002445168510101</v>
      </c>
      <c r="E56" s="44"/>
      <c r="F56" s="155"/>
    </row>
    <row r="57" spans="1:6">
      <c r="A57" s="163" t="s">
        <v>172</v>
      </c>
      <c r="B57" s="46">
        <v>29</v>
      </c>
      <c r="C57" s="10">
        <v>51.785714285714299</v>
      </c>
      <c r="D57" s="145">
        <v>0.32911683641963102</v>
      </c>
      <c r="E57" s="146"/>
      <c r="F57" s="124"/>
    </row>
    <row r="58" spans="1:6">
      <c r="A58" s="14" t="s">
        <v>171</v>
      </c>
      <c r="B58" s="20">
        <v>2</v>
      </c>
      <c r="C58" s="7">
        <v>3.5714285714285698</v>
      </c>
      <c r="D58" s="144">
        <v>-0.21641073197237101</v>
      </c>
      <c r="F58" s="124"/>
    </row>
    <row r="59" spans="1:6">
      <c r="A59" s="13" t="s">
        <v>195</v>
      </c>
      <c r="B59" s="46">
        <v>0</v>
      </c>
      <c r="C59" s="10">
        <v>0</v>
      </c>
      <c r="D59" s="47" t="s">
        <v>134</v>
      </c>
      <c r="E59" s="146"/>
      <c r="F59" s="124"/>
    </row>
    <row r="60" spans="1:6">
      <c r="A60" s="14" t="s">
        <v>215</v>
      </c>
      <c r="B60" s="20">
        <v>0</v>
      </c>
      <c r="C60" s="7">
        <v>0</v>
      </c>
      <c r="D60" s="18" t="s">
        <v>134</v>
      </c>
      <c r="F60" s="124"/>
    </row>
    <row r="61" spans="1:6">
      <c r="A61" s="157"/>
      <c r="F61" s="124"/>
    </row>
    <row r="62" spans="1:6">
      <c r="A62" s="157"/>
      <c r="F62" s="124"/>
    </row>
    <row r="63" spans="1:6">
      <c r="A63" s="157"/>
      <c r="F63" s="124"/>
    </row>
    <row r="64" spans="1:6">
      <c r="A64" s="157"/>
      <c r="F64" s="124"/>
    </row>
    <row r="65" spans="1:6">
      <c r="A65" s="157"/>
      <c r="F65" s="124"/>
    </row>
    <row r="66" spans="1:6" ht="15.75" thickBot="1">
      <c r="A66" s="158"/>
      <c r="B66" s="147"/>
      <c r="C66" s="147"/>
      <c r="D66" s="147"/>
      <c r="E66" s="147"/>
      <c r="F66" s="159"/>
    </row>
    <row r="67" spans="1:6" ht="15.75" thickBot="1">
      <c r="A67" s="15" t="s">
        <v>4</v>
      </c>
      <c r="B67" s="151">
        <v>56</v>
      </c>
      <c r="C67" s="152">
        <v>100</v>
      </c>
      <c r="D67" s="12"/>
      <c r="E67" s="12"/>
      <c r="F67" s="160"/>
    </row>
    <row r="69" spans="1:6">
      <c r="A69" s="228" t="s">
        <v>177</v>
      </c>
      <c r="B69" s="229"/>
      <c r="C69" s="229"/>
      <c r="D69" s="229"/>
      <c r="E69" s="116"/>
      <c r="F69" s="123"/>
    </row>
    <row r="70" spans="1:6" ht="15.75" thickBot="1">
      <c r="A70" s="153" t="s">
        <v>226</v>
      </c>
      <c r="B70" s="148" t="s">
        <v>133</v>
      </c>
      <c r="C70" s="148" t="s">
        <v>5</v>
      </c>
      <c r="D70" s="148" t="s">
        <v>214</v>
      </c>
      <c r="E70" s="230" t="s">
        <v>227</v>
      </c>
      <c r="F70" s="231"/>
    </row>
    <row r="71" spans="1:6">
      <c r="A71" s="162" t="s">
        <v>174</v>
      </c>
      <c r="B71" s="35">
        <v>50</v>
      </c>
      <c r="C71" s="26">
        <v>89.285714285714306</v>
      </c>
      <c r="D71" s="161">
        <v>0.16580391464960101</v>
      </c>
      <c r="E71" s="44"/>
      <c r="F71" s="155"/>
    </row>
    <row r="72" spans="1:6">
      <c r="A72" s="13" t="s">
        <v>172</v>
      </c>
      <c r="B72" s="46">
        <v>6</v>
      </c>
      <c r="C72" s="10">
        <v>10.714285714285699</v>
      </c>
      <c r="D72" s="145">
        <v>-0.16580391464960101</v>
      </c>
      <c r="E72" s="146"/>
      <c r="F72" s="124"/>
    </row>
    <row r="73" spans="1:6">
      <c r="A73" s="14" t="s">
        <v>171</v>
      </c>
      <c r="B73" s="20">
        <v>0</v>
      </c>
      <c r="C73" s="7">
        <v>0</v>
      </c>
      <c r="D73" s="18" t="s">
        <v>134</v>
      </c>
      <c r="F73" s="124"/>
    </row>
    <row r="74" spans="1:6">
      <c r="A74" s="13" t="s">
        <v>195</v>
      </c>
      <c r="B74" s="46">
        <v>0</v>
      </c>
      <c r="C74" s="10">
        <v>0</v>
      </c>
      <c r="D74" s="47" t="s">
        <v>134</v>
      </c>
      <c r="E74" s="146"/>
      <c r="F74" s="124"/>
    </row>
    <row r="75" spans="1:6">
      <c r="A75" s="14" t="s">
        <v>215</v>
      </c>
      <c r="B75" s="20">
        <v>0</v>
      </c>
      <c r="C75" s="7">
        <v>0</v>
      </c>
      <c r="D75" s="18" t="s">
        <v>134</v>
      </c>
      <c r="F75" s="124"/>
    </row>
    <row r="76" spans="1:6">
      <c r="A76" s="157"/>
      <c r="F76" s="124"/>
    </row>
    <row r="77" spans="1:6">
      <c r="A77" s="157"/>
      <c r="F77" s="124"/>
    </row>
    <row r="78" spans="1:6">
      <c r="A78" s="157"/>
      <c r="F78" s="124"/>
    </row>
    <row r="79" spans="1:6">
      <c r="A79" s="157"/>
      <c r="F79" s="124"/>
    </row>
    <row r="80" spans="1:6">
      <c r="A80" s="157"/>
      <c r="F80" s="124"/>
    </row>
    <row r="81" spans="1:6" ht="15.75" thickBot="1">
      <c r="A81" s="158"/>
      <c r="B81" s="147"/>
      <c r="C81" s="147"/>
      <c r="D81" s="147"/>
      <c r="E81" s="147"/>
      <c r="F81" s="159"/>
    </row>
    <row r="82" spans="1:6" ht="15.75" thickBot="1">
      <c r="A82" s="15" t="s">
        <v>4</v>
      </c>
      <c r="B82" s="151">
        <v>56</v>
      </c>
      <c r="C82" s="152">
        <v>100</v>
      </c>
      <c r="D82" s="12"/>
      <c r="E82" s="12"/>
      <c r="F82" s="160"/>
    </row>
    <row r="84" spans="1:6">
      <c r="A84" s="228" t="s">
        <v>178</v>
      </c>
      <c r="B84" s="229"/>
      <c r="C84" s="229"/>
      <c r="D84" s="229"/>
      <c r="E84" s="116"/>
      <c r="F84" s="123"/>
    </row>
    <row r="85" spans="1:6" ht="15.75" thickBot="1">
      <c r="A85" s="153" t="s">
        <v>226</v>
      </c>
      <c r="B85" s="148" t="s">
        <v>133</v>
      </c>
      <c r="C85" s="148" t="s">
        <v>5</v>
      </c>
      <c r="D85" s="148" t="s">
        <v>214</v>
      </c>
      <c r="E85" s="230" t="s">
        <v>227</v>
      </c>
      <c r="F85" s="231"/>
    </row>
    <row r="86" spans="1:6">
      <c r="A86" s="154" t="s">
        <v>174</v>
      </c>
      <c r="B86" s="35">
        <v>5</v>
      </c>
      <c r="C86" s="26">
        <v>8.9285714285714306</v>
      </c>
      <c r="D86" s="161">
        <v>-0.28131535129594798</v>
      </c>
      <c r="E86" s="44"/>
      <c r="F86" s="155"/>
    </row>
    <row r="87" spans="1:6">
      <c r="A87" s="13" t="s">
        <v>172</v>
      </c>
      <c r="B87" s="46">
        <v>14</v>
      </c>
      <c r="C87" s="10">
        <v>25</v>
      </c>
      <c r="D87" s="145">
        <v>-0.196434356713383</v>
      </c>
      <c r="E87" s="146"/>
      <c r="F87" s="124"/>
    </row>
    <row r="88" spans="1:6">
      <c r="A88" s="156" t="s">
        <v>171</v>
      </c>
      <c r="B88" s="20">
        <v>37</v>
      </c>
      <c r="C88" s="7">
        <v>66.071428571428598</v>
      </c>
      <c r="D88" s="144">
        <v>0.349078771506803</v>
      </c>
      <c r="F88" s="124"/>
    </row>
    <row r="89" spans="1:6">
      <c r="A89" s="13" t="s">
        <v>195</v>
      </c>
      <c r="B89" s="46">
        <v>0</v>
      </c>
      <c r="C89" s="10">
        <v>0</v>
      </c>
      <c r="D89" s="47" t="s">
        <v>134</v>
      </c>
      <c r="E89" s="146"/>
      <c r="F89" s="124"/>
    </row>
    <row r="90" spans="1:6">
      <c r="A90" s="14" t="s">
        <v>215</v>
      </c>
      <c r="B90" s="20">
        <v>0</v>
      </c>
      <c r="C90" s="7">
        <v>0</v>
      </c>
      <c r="D90" s="18" t="s">
        <v>134</v>
      </c>
      <c r="F90" s="124"/>
    </row>
    <row r="91" spans="1:6">
      <c r="A91" s="157"/>
      <c r="F91" s="124"/>
    </row>
    <row r="92" spans="1:6">
      <c r="A92" s="157"/>
      <c r="F92" s="124"/>
    </row>
    <row r="93" spans="1:6">
      <c r="A93" s="157"/>
      <c r="F93" s="124"/>
    </row>
    <row r="94" spans="1:6">
      <c r="A94" s="157"/>
      <c r="F94" s="124"/>
    </row>
    <row r="95" spans="1:6">
      <c r="A95" s="157"/>
      <c r="F95" s="124"/>
    </row>
    <row r="96" spans="1:6" ht="15.75" thickBot="1">
      <c r="A96" s="158"/>
      <c r="B96" s="147"/>
      <c r="C96" s="147"/>
      <c r="D96" s="147"/>
      <c r="E96" s="147"/>
      <c r="F96" s="159"/>
    </row>
    <row r="97" spans="1:6" ht="15.75" thickBot="1">
      <c r="A97" s="15" t="s">
        <v>4</v>
      </c>
      <c r="B97" s="151">
        <v>56</v>
      </c>
      <c r="C97" s="152">
        <v>100</v>
      </c>
      <c r="D97" s="12"/>
      <c r="E97" s="12"/>
      <c r="F97" s="160"/>
    </row>
    <row r="99" spans="1:6">
      <c r="A99" s="228" t="s">
        <v>179</v>
      </c>
      <c r="B99" s="229"/>
      <c r="C99" s="229"/>
      <c r="D99" s="229"/>
      <c r="E99" s="116"/>
      <c r="F99" s="123"/>
    </row>
    <row r="100" spans="1:6" ht="15.75" thickBot="1">
      <c r="A100" s="153" t="s">
        <v>226</v>
      </c>
      <c r="B100" s="148" t="s">
        <v>133</v>
      </c>
      <c r="C100" s="148" t="s">
        <v>5</v>
      </c>
      <c r="D100" s="148" t="s">
        <v>214</v>
      </c>
      <c r="E100" s="230" t="s">
        <v>227</v>
      </c>
      <c r="F100" s="231"/>
    </row>
    <row r="101" spans="1:6">
      <c r="A101" s="162" t="s">
        <v>174</v>
      </c>
      <c r="B101" s="35">
        <v>12</v>
      </c>
      <c r="C101" s="26">
        <v>21.428571428571399</v>
      </c>
      <c r="D101" s="161">
        <v>-0.43265962038982397</v>
      </c>
      <c r="E101" s="44"/>
      <c r="F101" s="155"/>
    </row>
    <row r="102" spans="1:6">
      <c r="A102" s="13" t="s">
        <v>172</v>
      </c>
      <c r="B102" s="46">
        <v>30</v>
      </c>
      <c r="C102" s="10">
        <v>53.571428571428598</v>
      </c>
      <c r="D102" s="145">
        <v>0.58433943844562797</v>
      </c>
      <c r="E102" s="146"/>
      <c r="F102" s="124"/>
    </row>
    <row r="103" spans="1:6">
      <c r="A103" s="14" t="s">
        <v>171</v>
      </c>
      <c r="B103" s="20">
        <v>14</v>
      </c>
      <c r="C103" s="7">
        <v>25</v>
      </c>
      <c r="D103" s="144">
        <v>-0.26302227424334401</v>
      </c>
      <c r="F103" s="124"/>
    </row>
    <row r="104" spans="1:6">
      <c r="A104" s="13" t="s">
        <v>195</v>
      </c>
      <c r="B104" s="46">
        <v>0</v>
      </c>
      <c r="C104" s="10">
        <v>0</v>
      </c>
      <c r="D104" s="47" t="s">
        <v>134</v>
      </c>
      <c r="E104" s="146"/>
      <c r="F104" s="124"/>
    </row>
    <row r="105" spans="1:6">
      <c r="A105" s="14" t="s">
        <v>215</v>
      </c>
      <c r="B105" s="20">
        <v>0</v>
      </c>
      <c r="C105" s="7">
        <v>0</v>
      </c>
      <c r="D105" s="18" t="s">
        <v>134</v>
      </c>
      <c r="F105" s="124"/>
    </row>
    <row r="106" spans="1:6">
      <c r="A106" s="157"/>
      <c r="F106" s="124"/>
    </row>
    <row r="107" spans="1:6">
      <c r="A107" s="157"/>
      <c r="F107" s="124"/>
    </row>
    <row r="108" spans="1:6">
      <c r="A108" s="157"/>
      <c r="F108" s="124"/>
    </row>
    <row r="109" spans="1:6">
      <c r="A109" s="157"/>
      <c r="F109" s="124"/>
    </row>
    <row r="110" spans="1:6">
      <c r="A110" s="157"/>
      <c r="F110" s="124"/>
    </row>
    <row r="111" spans="1:6" ht="15.75" thickBot="1">
      <c r="A111" s="158"/>
      <c r="B111" s="147"/>
      <c r="C111" s="147"/>
      <c r="D111" s="147"/>
      <c r="E111" s="147"/>
      <c r="F111" s="159"/>
    </row>
    <row r="112" spans="1:6" ht="15.75" thickBot="1">
      <c r="A112" s="15" t="s">
        <v>4</v>
      </c>
      <c r="B112" s="151">
        <v>56</v>
      </c>
      <c r="C112" s="152">
        <v>100</v>
      </c>
      <c r="D112" s="12"/>
      <c r="E112" s="12"/>
      <c r="F112" s="160"/>
    </row>
    <row r="114" spans="1:6">
      <c r="A114" s="228" t="s">
        <v>180</v>
      </c>
      <c r="B114" s="229"/>
      <c r="C114" s="229"/>
      <c r="D114" s="229"/>
      <c r="E114" s="116"/>
      <c r="F114" s="123"/>
    </row>
    <row r="115" spans="1:6" ht="15.75" thickBot="1">
      <c r="A115" s="153" t="s">
        <v>226</v>
      </c>
      <c r="B115" s="148" t="s">
        <v>133</v>
      </c>
      <c r="C115" s="148" t="s">
        <v>5</v>
      </c>
      <c r="D115" s="148" t="s">
        <v>214</v>
      </c>
      <c r="E115" s="230" t="s">
        <v>227</v>
      </c>
      <c r="F115" s="231"/>
    </row>
    <row r="116" spans="1:6">
      <c r="A116" s="162" t="s">
        <v>174</v>
      </c>
      <c r="B116" s="35">
        <v>47</v>
      </c>
      <c r="C116" s="26">
        <v>83.928571428571402</v>
      </c>
      <c r="D116" s="161">
        <v>0.39001652725367902</v>
      </c>
      <c r="E116" s="44"/>
      <c r="F116" s="155"/>
    </row>
    <row r="117" spans="1:6">
      <c r="A117" s="13" t="s">
        <v>172</v>
      </c>
      <c r="B117" s="46">
        <v>6</v>
      </c>
      <c r="C117" s="10">
        <v>10.714285714285699</v>
      </c>
      <c r="D117" s="145">
        <v>-0.18444853155798999</v>
      </c>
      <c r="E117" s="146"/>
      <c r="F117" s="124"/>
    </row>
    <row r="118" spans="1:6">
      <c r="A118" s="14" t="s">
        <v>171</v>
      </c>
      <c r="B118" s="20">
        <v>2</v>
      </c>
      <c r="C118" s="7">
        <v>3.5714285714285698</v>
      </c>
      <c r="D118" s="144">
        <v>-0.21641073197237101</v>
      </c>
      <c r="F118" s="124"/>
    </row>
    <row r="119" spans="1:6">
      <c r="A119" s="13" t="s">
        <v>195</v>
      </c>
      <c r="B119" s="46">
        <v>0</v>
      </c>
      <c r="C119" s="10">
        <v>0</v>
      </c>
      <c r="D119" s="47" t="s">
        <v>134</v>
      </c>
      <c r="E119" s="146"/>
      <c r="F119" s="124"/>
    </row>
    <row r="120" spans="1:6">
      <c r="A120" s="14" t="s">
        <v>215</v>
      </c>
      <c r="B120" s="20">
        <v>0</v>
      </c>
      <c r="C120" s="7">
        <v>0</v>
      </c>
      <c r="D120" s="18" t="s">
        <v>134</v>
      </c>
      <c r="F120" s="124"/>
    </row>
    <row r="121" spans="1:6">
      <c r="A121" s="157"/>
      <c r="F121" s="124"/>
    </row>
    <row r="122" spans="1:6">
      <c r="A122" s="157"/>
      <c r="F122" s="124"/>
    </row>
    <row r="123" spans="1:6">
      <c r="A123" s="157"/>
      <c r="F123" s="124"/>
    </row>
    <row r="124" spans="1:6">
      <c r="A124" s="157"/>
      <c r="F124" s="124"/>
    </row>
    <row r="125" spans="1:6">
      <c r="A125" s="157"/>
      <c r="F125" s="124"/>
    </row>
    <row r="126" spans="1:6" ht="15.75" thickBot="1">
      <c r="A126" s="158"/>
      <c r="B126" s="147"/>
      <c r="C126" s="147"/>
      <c r="D126" s="147"/>
      <c r="E126" s="147"/>
      <c r="F126" s="159"/>
    </row>
    <row r="127" spans="1:6">
      <c r="A127" s="232" t="s">
        <v>228</v>
      </c>
      <c r="B127" s="213"/>
      <c r="C127" s="20">
        <v>1</v>
      </c>
      <c r="D127" s="7">
        <v>1.78571428571429</v>
      </c>
      <c r="F127" s="124"/>
    </row>
    <row r="128" spans="1:6" ht="15.75" thickBot="1">
      <c r="A128" s="15" t="s">
        <v>4</v>
      </c>
      <c r="B128" s="151">
        <v>56</v>
      </c>
      <c r="C128" s="152">
        <v>100</v>
      </c>
      <c r="D128" s="12"/>
      <c r="E128" s="12"/>
      <c r="F128" s="160"/>
    </row>
    <row r="130" spans="1:6">
      <c r="A130" s="228" t="s">
        <v>181</v>
      </c>
      <c r="B130" s="229"/>
      <c r="C130" s="229"/>
      <c r="D130" s="229"/>
      <c r="E130" s="116"/>
      <c r="F130" s="123"/>
    </row>
    <row r="131" spans="1:6" ht="15.75" thickBot="1">
      <c r="A131" s="153" t="s">
        <v>226</v>
      </c>
      <c r="B131" s="148" t="s">
        <v>133</v>
      </c>
      <c r="C131" s="148" t="s">
        <v>5</v>
      </c>
      <c r="D131" s="148" t="s">
        <v>214</v>
      </c>
      <c r="E131" s="230" t="s">
        <v>227</v>
      </c>
      <c r="F131" s="231"/>
    </row>
    <row r="132" spans="1:6">
      <c r="A132" s="154" t="s">
        <v>174</v>
      </c>
      <c r="B132" s="35">
        <v>11</v>
      </c>
      <c r="C132" s="26">
        <v>19.6428571428571</v>
      </c>
      <c r="D132" s="161">
        <v>-0.40356368387734698</v>
      </c>
      <c r="E132" s="44"/>
      <c r="F132" s="155"/>
    </row>
    <row r="133" spans="1:6">
      <c r="A133" s="13" t="s">
        <v>172</v>
      </c>
      <c r="B133" s="46">
        <v>1</v>
      </c>
      <c r="C133" s="10">
        <v>1.78571428571429</v>
      </c>
      <c r="D133" s="145">
        <v>4.4322023084795298E-2</v>
      </c>
      <c r="E133" s="146"/>
      <c r="F133" s="124"/>
    </row>
    <row r="134" spans="1:6">
      <c r="A134" s="156" t="s">
        <v>171</v>
      </c>
      <c r="B134" s="20">
        <v>43</v>
      </c>
      <c r="C134" s="7">
        <v>76.785714285714306</v>
      </c>
      <c r="D134" s="144">
        <v>0.474882441675266</v>
      </c>
      <c r="F134" s="124"/>
    </row>
    <row r="135" spans="1:6">
      <c r="A135" s="13" t="s">
        <v>195</v>
      </c>
      <c r="B135" s="46">
        <v>0</v>
      </c>
      <c r="C135" s="10">
        <v>0</v>
      </c>
      <c r="D135" s="47" t="s">
        <v>134</v>
      </c>
      <c r="E135" s="146"/>
      <c r="F135" s="124"/>
    </row>
    <row r="136" spans="1:6">
      <c r="A136" s="14" t="s">
        <v>215</v>
      </c>
      <c r="B136" s="20">
        <v>0</v>
      </c>
      <c r="C136" s="7">
        <v>0</v>
      </c>
      <c r="D136" s="18" t="s">
        <v>134</v>
      </c>
      <c r="F136" s="124"/>
    </row>
    <row r="137" spans="1:6">
      <c r="A137" s="157"/>
      <c r="F137" s="124"/>
    </row>
    <row r="138" spans="1:6">
      <c r="A138" s="157"/>
      <c r="F138" s="124"/>
    </row>
    <row r="139" spans="1:6">
      <c r="A139" s="157"/>
      <c r="F139" s="124"/>
    </row>
    <row r="140" spans="1:6">
      <c r="A140" s="157"/>
      <c r="F140" s="124"/>
    </row>
    <row r="141" spans="1:6">
      <c r="A141" s="157"/>
      <c r="F141" s="124"/>
    </row>
    <row r="142" spans="1:6" ht="15.75" thickBot="1">
      <c r="A142" s="158"/>
      <c r="B142" s="147"/>
      <c r="C142" s="147"/>
      <c r="D142" s="147"/>
      <c r="E142" s="147"/>
      <c r="F142" s="159"/>
    </row>
    <row r="143" spans="1:6">
      <c r="A143" s="232" t="s">
        <v>228</v>
      </c>
      <c r="B143" s="213"/>
      <c r="C143" s="20">
        <v>1</v>
      </c>
      <c r="D143" s="7">
        <v>1.78571428571429</v>
      </c>
      <c r="F143" s="124"/>
    </row>
    <row r="144" spans="1:6" ht="15.75" thickBot="1">
      <c r="A144" s="15" t="s">
        <v>4</v>
      </c>
      <c r="B144" s="151">
        <v>56</v>
      </c>
      <c r="C144" s="152">
        <v>100</v>
      </c>
      <c r="D144" s="12"/>
      <c r="E144" s="12"/>
      <c r="F144" s="160"/>
    </row>
    <row r="146" spans="1:6">
      <c r="A146" s="228" t="s">
        <v>182</v>
      </c>
      <c r="B146" s="229"/>
      <c r="C146" s="229"/>
      <c r="D146" s="229"/>
      <c r="E146" s="116"/>
      <c r="F146" s="123"/>
    </row>
    <row r="147" spans="1:6" ht="15.75" thickBot="1">
      <c r="A147" s="153" t="s">
        <v>226</v>
      </c>
      <c r="B147" s="148" t="s">
        <v>133</v>
      </c>
      <c r="C147" s="148" t="s">
        <v>5</v>
      </c>
      <c r="D147" s="148" t="s">
        <v>214</v>
      </c>
      <c r="E147" s="230" t="s">
        <v>227</v>
      </c>
      <c r="F147" s="231"/>
    </row>
    <row r="148" spans="1:6">
      <c r="A148" s="162" t="s">
        <v>174</v>
      </c>
      <c r="B148" s="35">
        <v>45</v>
      </c>
      <c r="C148" s="26">
        <v>80.357142857142904</v>
      </c>
      <c r="D148" s="161">
        <v>0.50516738591968502</v>
      </c>
      <c r="E148" s="44"/>
      <c r="F148" s="155"/>
    </row>
    <row r="149" spans="1:6">
      <c r="A149" s="13" t="s">
        <v>172</v>
      </c>
      <c r="B149" s="46">
        <v>4</v>
      </c>
      <c r="C149" s="10">
        <v>7.1428571428571397</v>
      </c>
      <c r="D149" s="145">
        <v>-0.37905544065781699</v>
      </c>
      <c r="E149" s="146"/>
      <c r="F149" s="124"/>
    </row>
    <row r="150" spans="1:6">
      <c r="A150" s="14" t="s">
        <v>171</v>
      </c>
      <c r="B150" s="20">
        <v>6</v>
      </c>
      <c r="C150" s="7">
        <v>10.714285714285699</v>
      </c>
      <c r="D150" s="144">
        <v>-0.18444853155798999</v>
      </c>
      <c r="F150" s="124"/>
    </row>
    <row r="151" spans="1:6">
      <c r="A151" s="13" t="s">
        <v>195</v>
      </c>
      <c r="B151" s="46">
        <v>0</v>
      </c>
      <c r="C151" s="10">
        <v>0</v>
      </c>
      <c r="D151" s="47" t="s">
        <v>134</v>
      </c>
      <c r="E151" s="146"/>
      <c r="F151" s="124"/>
    </row>
    <row r="152" spans="1:6">
      <c r="A152" s="14" t="s">
        <v>215</v>
      </c>
      <c r="B152" s="20">
        <v>0</v>
      </c>
      <c r="C152" s="7">
        <v>0</v>
      </c>
      <c r="D152" s="18" t="s">
        <v>134</v>
      </c>
      <c r="F152" s="124"/>
    </row>
    <row r="153" spans="1:6">
      <c r="A153" s="157"/>
      <c r="F153" s="124"/>
    </row>
    <row r="154" spans="1:6">
      <c r="A154" s="157"/>
      <c r="F154" s="124"/>
    </row>
    <row r="155" spans="1:6">
      <c r="A155" s="157"/>
      <c r="F155" s="124"/>
    </row>
    <row r="156" spans="1:6">
      <c r="A156" s="157"/>
      <c r="F156" s="124"/>
    </row>
    <row r="157" spans="1:6">
      <c r="A157" s="157"/>
      <c r="F157" s="124"/>
    </row>
    <row r="158" spans="1:6" ht="15.75" thickBot="1">
      <c r="A158" s="158"/>
      <c r="B158" s="147"/>
      <c r="C158" s="147"/>
      <c r="D158" s="147"/>
      <c r="E158" s="147"/>
      <c r="F158" s="159"/>
    </row>
    <row r="159" spans="1:6">
      <c r="A159" s="232" t="s">
        <v>228</v>
      </c>
      <c r="B159" s="213"/>
      <c r="C159" s="20">
        <v>1</v>
      </c>
      <c r="D159" s="7">
        <v>1.78571428571429</v>
      </c>
      <c r="F159" s="124"/>
    </row>
    <row r="160" spans="1:6" ht="15.75" thickBot="1">
      <c r="A160" s="15" t="s">
        <v>4</v>
      </c>
      <c r="B160" s="151">
        <v>56</v>
      </c>
      <c r="C160" s="152">
        <v>100</v>
      </c>
      <c r="D160" s="12"/>
      <c r="E160" s="12"/>
      <c r="F160" s="160"/>
    </row>
    <row r="162" spans="1:6">
      <c r="A162" s="228" t="s">
        <v>183</v>
      </c>
      <c r="B162" s="229"/>
      <c r="C162" s="229"/>
      <c r="D162" s="229"/>
      <c r="E162" s="116"/>
      <c r="F162" s="123"/>
    </row>
    <row r="163" spans="1:6" ht="15.75" thickBot="1">
      <c r="A163" s="153" t="s">
        <v>226</v>
      </c>
      <c r="B163" s="148" t="s">
        <v>133</v>
      </c>
      <c r="C163" s="148" t="s">
        <v>5</v>
      </c>
      <c r="D163" s="148" t="s">
        <v>214</v>
      </c>
      <c r="E163" s="230" t="s">
        <v>227</v>
      </c>
      <c r="F163" s="231"/>
    </row>
    <row r="164" spans="1:6">
      <c r="A164" s="154" t="s">
        <v>174</v>
      </c>
      <c r="B164" s="35">
        <v>2</v>
      </c>
      <c r="C164" s="26">
        <v>3.5714285714285698</v>
      </c>
      <c r="D164" s="161">
        <v>0.125407244681425</v>
      </c>
      <c r="E164" s="44"/>
      <c r="F164" s="155"/>
    </row>
    <row r="165" spans="1:6">
      <c r="A165" s="163" t="s">
        <v>172</v>
      </c>
      <c r="B165" s="46">
        <v>52</v>
      </c>
      <c r="C165" s="10">
        <v>92.857142857142904</v>
      </c>
      <c r="D165" s="145">
        <v>8.7966452473333304E-2</v>
      </c>
      <c r="E165" s="146"/>
      <c r="F165" s="124"/>
    </row>
    <row r="166" spans="1:6">
      <c r="A166" s="14" t="s">
        <v>171</v>
      </c>
      <c r="B166" s="20">
        <v>1</v>
      </c>
      <c r="C166" s="7">
        <v>1.78571428571429</v>
      </c>
      <c r="D166" s="144">
        <v>7.7757935236480804E-4</v>
      </c>
      <c r="F166" s="124"/>
    </row>
    <row r="167" spans="1:6">
      <c r="A167" s="13" t="s">
        <v>195</v>
      </c>
      <c r="B167" s="46">
        <v>0</v>
      </c>
      <c r="C167" s="10">
        <v>0</v>
      </c>
      <c r="D167" s="47" t="s">
        <v>134</v>
      </c>
      <c r="E167" s="146"/>
      <c r="F167" s="124"/>
    </row>
    <row r="168" spans="1:6">
      <c r="A168" s="14" t="s">
        <v>215</v>
      </c>
      <c r="B168" s="20">
        <v>0</v>
      </c>
      <c r="C168" s="7">
        <v>0</v>
      </c>
      <c r="D168" s="18" t="s">
        <v>134</v>
      </c>
      <c r="F168" s="124"/>
    </row>
    <row r="169" spans="1:6">
      <c r="A169" s="157"/>
      <c r="F169" s="124"/>
    </row>
    <row r="170" spans="1:6">
      <c r="A170" s="157"/>
      <c r="F170" s="124"/>
    </row>
    <row r="171" spans="1:6">
      <c r="A171" s="157"/>
      <c r="F171" s="124"/>
    </row>
    <row r="172" spans="1:6">
      <c r="A172" s="157"/>
      <c r="F172" s="124"/>
    </row>
    <row r="173" spans="1:6">
      <c r="A173" s="157"/>
      <c r="F173" s="124"/>
    </row>
    <row r="174" spans="1:6" ht="15.75" thickBot="1">
      <c r="A174" s="158"/>
      <c r="B174" s="147"/>
      <c r="C174" s="147"/>
      <c r="D174" s="147"/>
      <c r="E174" s="147"/>
      <c r="F174" s="159"/>
    </row>
    <row r="175" spans="1:6">
      <c r="A175" s="232" t="s">
        <v>228</v>
      </c>
      <c r="B175" s="213"/>
      <c r="C175" s="20">
        <v>1</v>
      </c>
      <c r="D175" s="7">
        <v>1.78571428571429</v>
      </c>
      <c r="F175" s="124"/>
    </row>
    <row r="176" spans="1:6" ht="15.75" thickBot="1">
      <c r="A176" s="15" t="s">
        <v>4</v>
      </c>
      <c r="B176" s="151">
        <v>56</v>
      </c>
      <c r="C176" s="152">
        <v>100</v>
      </c>
      <c r="D176" s="12"/>
      <c r="E176" s="12"/>
      <c r="F176" s="160"/>
    </row>
    <row r="178" spans="1:6">
      <c r="A178" s="228" t="s">
        <v>184</v>
      </c>
      <c r="B178" s="229"/>
      <c r="C178" s="229"/>
      <c r="D178" s="229"/>
      <c r="E178" s="116"/>
      <c r="F178" s="123"/>
    </row>
    <row r="179" spans="1:6" ht="15.75" thickBot="1">
      <c r="A179" s="153" t="s">
        <v>226</v>
      </c>
      <c r="B179" s="148" t="s">
        <v>133</v>
      </c>
      <c r="C179" s="148" t="s">
        <v>5</v>
      </c>
      <c r="D179" s="148" t="s">
        <v>214</v>
      </c>
      <c r="E179" s="230" t="s">
        <v>227</v>
      </c>
      <c r="F179" s="231"/>
    </row>
    <row r="180" spans="1:6">
      <c r="A180" s="162" t="s">
        <v>174</v>
      </c>
      <c r="B180" s="35">
        <v>45</v>
      </c>
      <c r="C180" s="26">
        <v>80.357142857142904</v>
      </c>
      <c r="D180" s="161">
        <v>0.47613775676473002</v>
      </c>
      <c r="E180" s="44"/>
      <c r="F180" s="155"/>
    </row>
    <row r="181" spans="1:6">
      <c r="A181" s="13" t="s">
        <v>172</v>
      </c>
      <c r="B181" s="46">
        <v>4</v>
      </c>
      <c r="C181" s="10">
        <v>7.1428571428571397</v>
      </c>
      <c r="D181" s="145">
        <v>-0.24470667688036299</v>
      </c>
      <c r="E181" s="146"/>
      <c r="F181" s="124"/>
    </row>
    <row r="182" spans="1:6">
      <c r="A182" s="14" t="s">
        <v>171</v>
      </c>
      <c r="B182" s="20">
        <v>7</v>
      </c>
      <c r="C182" s="7">
        <v>12.5</v>
      </c>
      <c r="D182" s="144">
        <v>-0.38143021556314999</v>
      </c>
      <c r="F182" s="124"/>
    </row>
    <row r="183" spans="1:6">
      <c r="A183" s="13" t="s">
        <v>195</v>
      </c>
      <c r="B183" s="46">
        <v>0</v>
      </c>
      <c r="C183" s="10">
        <v>0</v>
      </c>
      <c r="D183" s="47" t="s">
        <v>134</v>
      </c>
      <c r="E183" s="146"/>
      <c r="F183" s="124"/>
    </row>
    <row r="184" spans="1:6">
      <c r="A184" s="14" t="s">
        <v>215</v>
      </c>
      <c r="B184" s="20">
        <v>0</v>
      </c>
      <c r="C184" s="7">
        <v>0</v>
      </c>
      <c r="D184" s="18" t="s">
        <v>134</v>
      </c>
      <c r="F184" s="124"/>
    </row>
    <row r="185" spans="1:6">
      <c r="A185" s="157"/>
      <c r="F185" s="124"/>
    </row>
    <row r="186" spans="1:6">
      <c r="A186" s="157"/>
      <c r="F186" s="124"/>
    </row>
    <row r="187" spans="1:6">
      <c r="A187" s="157"/>
      <c r="F187" s="124"/>
    </row>
    <row r="188" spans="1:6">
      <c r="A188" s="157"/>
      <c r="F188" s="124"/>
    </row>
    <row r="189" spans="1:6">
      <c r="A189" s="157"/>
      <c r="F189" s="124"/>
    </row>
    <row r="190" spans="1:6" ht="15.75" thickBot="1">
      <c r="A190" s="158"/>
      <c r="B190" s="147"/>
      <c r="C190" s="147"/>
      <c r="D190" s="147"/>
      <c r="E190" s="147"/>
      <c r="F190" s="159"/>
    </row>
    <row r="191" spans="1:6" ht="15.75" thickBot="1">
      <c r="A191" s="15" t="s">
        <v>4</v>
      </c>
      <c r="B191" s="151">
        <v>56</v>
      </c>
      <c r="C191" s="152">
        <v>100</v>
      </c>
      <c r="D191" s="12"/>
      <c r="E191" s="12"/>
      <c r="F191" s="160"/>
    </row>
    <row r="193" spans="1:6">
      <c r="A193" s="228" t="s">
        <v>185</v>
      </c>
      <c r="B193" s="229"/>
      <c r="C193" s="229"/>
      <c r="D193" s="229"/>
      <c r="E193" s="116"/>
      <c r="F193" s="123"/>
    </row>
    <row r="194" spans="1:6" ht="15.75" thickBot="1">
      <c r="A194" s="153" t="s">
        <v>226</v>
      </c>
      <c r="B194" s="148" t="s">
        <v>133</v>
      </c>
      <c r="C194" s="148" t="s">
        <v>5</v>
      </c>
      <c r="D194" s="148" t="s">
        <v>214</v>
      </c>
      <c r="E194" s="230" t="s">
        <v>227</v>
      </c>
      <c r="F194" s="231"/>
    </row>
    <row r="195" spans="1:6">
      <c r="A195" s="162" t="s">
        <v>174</v>
      </c>
      <c r="B195" s="35">
        <v>29</v>
      </c>
      <c r="C195" s="26">
        <v>51.785714285714299</v>
      </c>
      <c r="D195" s="161">
        <v>0.36373902083948001</v>
      </c>
      <c r="E195" s="44"/>
      <c r="F195" s="155"/>
    </row>
    <row r="196" spans="1:6">
      <c r="A196" s="13" t="s">
        <v>172</v>
      </c>
      <c r="B196" s="46">
        <v>14</v>
      </c>
      <c r="C196" s="10">
        <v>25</v>
      </c>
      <c r="D196" s="145">
        <v>-0.32961019177330397</v>
      </c>
      <c r="E196" s="146"/>
      <c r="F196" s="124"/>
    </row>
    <row r="197" spans="1:6">
      <c r="A197" s="14" t="s">
        <v>171</v>
      </c>
      <c r="B197" s="20">
        <v>11</v>
      </c>
      <c r="C197" s="7">
        <v>19.6428571428571</v>
      </c>
      <c r="D197" s="144">
        <v>-2.6178504862949301E-2</v>
      </c>
      <c r="F197" s="124"/>
    </row>
    <row r="198" spans="1:6">
      <c r="A198" s="13" t="s">
        <v>195</v>
      </c>
      <c r="B198" s="46">
        <v>0</v>
      </c>
      <c r="C198" s="10">
        <v>0</v>
      </c>
      <c r="D198" s="47" t="s">
        <v>134</v>
      </c>
      <c r="E198" s="146"/>
      <c r="F198" s="124"/>
    </row>
    <row r="199" spans="1:6">
      <c r="A199" s="14" t="s">
        <v>215</v>
      </c>
      <c r="B199" s="20">
        <v>0</v>
      </c>
      <c r="C199" s="7">
        <v>0</v>
      </c>
      <c r="D199" s="18" t="s">
        <v>134</v>
      </c>
      <c r="F199" s="124"/>
    </row>
    <row r="200" spans="1:6">
      <c r="A200" s="157"/>
      <c r="F200" s="124"/>
    </row>
    <row r="201" spans="1:6">
      <c r="A201" s="157"/>
      <c r="F201" s="124"/>
    </row>
    <row r="202" spans="1:6">
      <c r="A202" s="157"/>
      <c r="F202" s="124"/>
    </row>
    <row r="203" spans="1:6">
      <c r="A203" s="157"/>
      <c r="F203" s="124"/>
    </row>
    <row r="204" spans="1:6">
      <c r="A204" s="157"/>
      <c r="F204" s="124"/>
    </row>
    <row r="205" spans="1:6" ht="15.75" thickBot="1">
      <c r="A205" s="158"/>
      <c r="B205" s="147"/>
      <c r="C205" s="147"/>
      <c r="D205" s="147"/>
      <c r="E205" s="147"/>
      <c r="F205" s="159"/>
    </row>
    <row r="206" spans="1:6">
      <c r="A206" s="232" t="s">
        <v>228</v>
      </c>
      <c r="B206" s="213"/>
      <c r="C206" s="20">
        <v>1</v>
      </c>
      <c r="D206" s="7">
        <v>1.78571428571429</v>
      </c>
      <c r="F206" s="124"/>
    </row>
    <row r="207" spans="1:6">
      <c r="A207" s="232" t="s">
        <v>229</v>
      </c>
      <c r="B207" s="213"/>
      <c r="C207" s="20">
        <v>1</v>
      </c>
      <c r="D207" s="7">
        <v>1.78571428571429</v>
      </c>
      <c r="F207" s="124"/>
    </row>
    <row r="208" spans="1:6" ht="15.75" thickBot="1">
      <c r="A208" s="15" t="s">
        <v>4</v>
      </c>
      <c r="B208" s="151">
        <v>56</v>
      </c>
      <c r="C208" s="152">
        <v>100</v>
      </c>
      <c r="D208" s="12"/>
      <c r="E208" s="12"/>
      <c r="F208" s="160"/>
    </row>
    <row r="210" spans="1:6">
      <c r="A210" s="228" t="s">
        <v>187</v>
      </c>
      <c r="B210" s="229"/>
      <c r="C210" s="229"/>
      <c r="D210" s="229"/>
      <c r="E210" s="116"/>
      <c r="F210" s="123"/>
    </row>
    <row r="211" spans="1:6" ht="15.75" thickBot="1">
      <c r="A211" s="153" t="s">
        <v>226</v>
      </c>
      <c r="B211" s="148" t="s">
        <v>133</v>
      </c>
      <c r="C211" s="148" t="s">
        <v>5</v>
      </c>
      <c r="D211" s="148" t="s">
        <v>214</v>
      </c>
      <c r="E211" s="230" t="s">
        <v>227</v>
      </c>
      <c r="F211" s="231"/>
    </row>
    <row r="212" spans="1:6">
      <c r="A212" s="154" t="s">
        <v>174</v>
      </c>
      <c r="B212" s="35">
        <v>6</v>
      </c>
      <c r="C212" s="26">
        <v>10.714285714285699</v>
      </c>
      <c r="D212" s="161">
        <v>-0.240382382283157</v>
      </c>
      <c r="E212" s="44"/>
      <c r="F212" s="155"/>
    </row>
    <row r="213" spans="1:6">
      <c r="A213" s="13" t="s">
        <v>172</v>
      </c>
      <c r="B213" s="46">
        <v>7</v>
      </c>
      <c r="C213" s="10">
        <v>12.5</v>
      </c>
      <c r="D213" s="145">
        <v>-0.32911978600020397</v>
      </c>
      <c r="E213" s="146"/>
      <c r="F213" s="124"/>
    </row>
    <row r="214" spans="1:6">
      <c r="A214" s="156" t="s">
        <v>171</v>
      </c>
      <c r="B214" s="20">
        <v>42</v>
      </c>
      <c r="C214" s="7">
        <v>75</v>
      </c>
      <c r="D214" s="144">
        <v>0.52937394436318497</v>
      </c>
      <c r="F214" s="124"/>
    </row>
    <row r="215" spans="1:6">
      <c r="A215" s="13" t="s">
        <v>195</v>
      </c>
      <c r="B215" s="46">
        <v>0</v>
      </c>
      <c r="C215" s="10">
        <v>0</v>
      </c>
      <c r="D215" s="47" t="s">
        <v>134</v>
      </c>
      <c r="E215" s="146"/>
      <c r="F215" s="124"/>
    </row>
    <row r="216" spans="1:6">
      <c r="A216" s="14" t="s">
        <v>215</v>
      </c>
      <c r="B216" s="20">
        <v>0</v>
      </c>
      <c r="C216" s="7">
        <v>0</v>
      </c>
      <c r="D216" s="18" t="s">
        <v>134</v>
      </c>
      <c r="F216" s="124"/>
    </row>
    <row r="217" spans="1:6">
      <c r="A217" s="157"/>
      <c r="F217" s="124"/>
    </row>
    <row r="218" spans="1:6">
      <c r="A218" s="157"/>
      <c r="F218" s="124"/>
    </row>
    <row r="219" spans="1:6">
      <c r="A219" s="157"/>
      <c r="F219" s="124"/>
    </row>
    <row r="220" spans="1:6">
      <c r="A220" s="157"/>
      <c r="F220" s="124"/>
    </row>
    <row r="221" spans="1:6">
      <c r="A221" s="157"/>
      <c r="F221" s="124"/>
    </row>
    <row r="222" spans="1:6" ht="15.75" thickBot="1">
      <c r="A222" s="158"/>
      <c r="B222" s="147"/>
      <c r="C222" s="147"/>
      <c r="D222" s="147"/>
      <c r="E222" s="147"/>
      <c r="F222" s="159"/>
    </row>
    <row r="223" spans="1:6">
      <c r="A223" s="232" t="s">
        <v>228</v>
      </c>
      <c r="B223" s="213"/>
      <c r="C223" s="20">
        <v>1</v>
      </c>
      <c r="D223" s="7">
        <v>1.78571428571429</v>
      </c>
      <c r="F223" s="124"/>
    </row>
    <row r="224" spans="1:6" ht="15.75" thickBot="1">
      <c r="A224" s="15" t="s">
        <v>4</v>
      </c>
      <c r="B224" s="151">
        <v>56</v>
      </c>
      <c r="C224" s="152">
        <v>100</v>
      </c>
      <c r="D224" s="12"/>
      <c r="E224" s="12"/>
      <c r="F224" s="160"/>
    </row>
    <row r="226" spans="1:6">
      <c r="A226" s="228" t="s">
        <v>188</v>
      </c>
      <c r="B226" s="229"/>
      <c r="C226" s="229"/>
      <c r="D226" s="229"/>
      <c r="E226" s="116"/>
      <c r="F226" s="123"/>
    </row>
    <row r="227" spans="1:6" ht="15.75" thickBot="1">
      <c r="A227" s="153" t="s">
        <v>226</v>
      </c>
      <c r="B227" s="148" t="s">
        <v>133</v>
      </c>
      <c r="C227" s="148" t="s">
        <v>5</v>
      </c>
      <c r="D227" s="148" t="s">
        <v>214</v>
      </c>
      <c r="E227" s="230" t="s">
        <v>227</v>
      </c>
      <c r="F227" s="231"/>
    </row>
    <row r="228" spans="1:6">
      <c r="A228" s="162" t="s">
        <v>174</v>
      </c>
      <c r="B228" s="35">
        <v>37</v>
      </c>
      <c r="C228" s="26">
        <v>66.071428571428598</v>
      </c>
      <c r="D228" s="161">
        <v>0.53177420332344805</v>
      </c>
      <c r="E228" s="44"/>
      <c r="F228" s="155"/>
    </row>
    <row r="229" spans="1:6">
      <c r="A229" s="13" t="s">
        <v>172</v>
      </c>
      <c r="B229" s="46">
        <v>9</v>
      </c>
      <c r="C229" s="10">
        <v>16.071428571428601</v>
      </c>
      <c r="D229" s="145">
        <v>-0.217298927837241</v>
      </c>
      <c r="E229" s="146"/>
      <c r="F229" s="124"/>
    </row>
    <row r="230" spans="1:6">
      <c r="A230" s="14" t="s">
        <v>171</v>
      </c>
      <c r="B230" s="20">
        <v>7</v>
      </c>
      <c r="C230" s="7">
        <v>12.5</v>
      </c>
      <c r="D230" s="144">
        <v>-0.38143021556314999</v>
      </c>
      <c r="F230" s="124"/>
    </row>
    <row r="231" spans="1:6">
      <c r="A231" s="13" t="s">
        <v>195</v>
      </c>
      <c r="B231" s="46">
        <v>0</v>
      </c>
      <c r="C231" s="10">
        <v>0</v>
      </c>
      <c r="D231" s="47" t="s">
        <v>134</v>
      </c>
      <c r="E231" s="146"/>
      <c r="F231" s="124"/>
    </row>
    <row r="232" spans="1:6">
      <c r="A232" s="14" t="s">
        <v>215</v>
      </c>
      <c r="B232" s="20">
        <v>0</v>
      </c>
      <c r="C232" s="7">
        <v>0</v>
      </c>
      <c r="D232" s="18" t="s">
        <v>134</v>
      </c>
      <c r="F232" s="124"/>
    </row>
    <row r="233" spans="1:6">
      <c r="A233" s="157"/>
      <c r="F233" s="124"/>
    </row>
    <row r="234" spans="1:6">
      <c r="A234" s="157"/>
      <c r="F234" s="124"/>
    </row>
    <row r="235" spans="1:6">
      <c r="A235" s="157"/>
      <c r="F235" s="124"/>
    </row>
    <row r="236" spans="1:6">
      <c r="A236" s="157"/>
      <c r="F236" s="124"/>
    </row>
    <row r="237" spans="1:6">
      <c r="A237" s="157"/>
      <c r="F237" s="124"/>
    </row>
    <row r="238" spans="1:6" ht="15.75" thickBot="1">
      <c r="A238" s="158"/>
      <c r="B238" s="147"/>
      <c r="C238" s="147"/>
      <c r="D238" s="147"/>
      <c r="E238" s="147"/>
      <c r="F238" s="159"/>
    </row>
    <row r="239" spans="1:6">
      <c r="A239" s="232" t="s">
        <v>228</v>
      </c>
      <c r="B239" s="213"/>
      <c r="C239" s="20">
        <v>3</v>
      </c>
      <c r="D239" s="7">
        <v>5.3571428571428603</v>
      </c>
      <c r="F239" s="124"/>
    </row>
    <row r="240" spans="1:6" ht="15.75" thickBot="1">
      <c r="A240" s="15" t="s">
        <v>4</v>
      </c>
      <c r="B240" s="151">
        <v>56</v>
      </c>
      <c r="C240" s="152">
        <v>100</v>
      </c>
      <c r="D240" s="12"/>
      <c r="E240" s="12"/>
      <c r="F240" s="160"/>
    </row>
    <row r="242" spans="1:6">
      <c r="A242" s="228" t="s">
        <v>189</v>
      </c>
      <c r="B242" s="229"/>
      <c r="C242" s="229"/>
      <c r="D242" s="229"/>
      <c r="E242" s="116"/>
      <c r="F242" s="123"/>
    </row>
    <row r="243" spans="1:6" ht="15.75" thickBot="1">
      <c r="A243" s="153" t="s">
        <v>226</v>
      </c>
      <c r="B243" s="148" t="s">
        <v>133</v>
      </c>
      <c r="C243" s="148" t="s">
        <v>5</v>
      </c>
      <c r="D243" s="148" t="s">
        <v>214</v>
      </c>
      <c r="E243" s="230" t="s">
        <v>227</v>
      </c>
      <c r="F243" s="231"/>
    </row>
    <row r="244" spans="1:6">
      <c r="A244" s="154" t="s">
        <v>174</v>
      </c>
      <c r="B244" s="35">
        <v>3</v>
      </c>
      <c r="C244" s="26">
        <v>5.3571428571428603</v>
      </c>
      <c r="D244" s="161">
        <v>-0.22912117529730799</v>
      </c>
      <c r="E244" s="44"/>
      <c r="F244" s="155"/>
    </row>
    <row r="245" spans="1:6">
      <c r="A245" s="13" t="s">
        <v>172</v>
      </c>
      <c r="B245" s="46">
        <v>4</v>
      </c>
      <c r="C245" s="10">
        <v>7.1428571428571397</v>
      </c>
      <c r="D245" s="145">
        <v>-0.35666398002824101</v>
      </c>
      <c r="E245" s="146"/>
      <c r="F245" s="124"/>
    </row>
    <row r="246" spans="1:6">
      <c r="A246" s="156" t="s">
        <v>171</v>
      </c>
      <c r="B246" s="20">
        <v>48</v>
      </c>
      <c r="C246" s="7">
        <v>85.714285714285694</v>
      </c>
      <c r="D246" s="144">
        <v>0.54147483235104299</v>
      </c>
      <c r="F246" s="124"/>
    </row>
    <row r="247" spans="1:6">
      <c r="A247" s="13" t="s">
        <v>195</v>
      </c>
      <c r="B247" s="46">
        <v>0</v>
      </c>
      <c r="C247" s="10">
        <v>0</v>
      </c>
      <c r="D247" s="47" t="s">
        <v>134</v>
      </c>
      <c r="E247" s="146"/>
      <c r="F247" s="124"/>
    </row>
    <row r="248" spans="1:6">
      <c r="A248" s="14" t="s">
        <v>215</v>
      </c>
      <c r="B248" s="20">
        <v>0</v>
      </c>
      <c r="C248" s="7">
        <v>0</v>
      </c>
      <c r="D248" s="18" t="s">
        <v>134</v>
      </c>
      <c r="F248" s="124"/>
    </row>
    <row r="249" spans="1:6">
      <c r="A249" s="157"/>
      <c r="F249" s="124"/>
    </row>
    <row r="250" spans="1:6">
      <c r="A250" s="157"/>
      <c r="F250" s="124"/>
    </row>
    <row r="251" spans="1:6">
      <c r="A251" s="157"/>
      <c r="F251" s="124"/>
    </row>
    <row r="252" spans="1:6">
      <c r="A252" s="157"/>
      <c r="F252" s="124"/>
    </row>
    <row r="253" spans="1:6">
      <c r="A253" s="157"/>
      <c r="F253" s="124"/>
    </row>
    <row r="254" spans="1:6" ht="15.75" thickBot="1">
      <c r="A254" s="158"/>
      <c r="B254" s="147"/>
      <c r="C254" s="147"/>
      <c r="D254" s="147"/>
      <c r="E254" s="147"/>
      <c r="F254" s="159"/>
    </row>
    <row r="255" spans="1:6">
      <c r="A255" s="232" t="s">
        <v>228</v>
      </c>
      <c r="B255" s="213"/>
      <c r="C255" s="20">
        <v>1</v>
      </c>
      <c r="D255" s="7">
        <v>1.78571428571429</v>
      </c>
      <c r="F255" s="124"/>
    </row>
    <row r="256" spans="1:6" ht="15.75" thickBot="1">
      <c r="A256" s="15" t="s">
        <v>4</v>
      </c>
      <c r="B256" s="151">
        <v>56</v>
      </c>
      <c r="C256" s="152">
        <v>100</v>
      </c>
      <c r="D256" s="12"/>
      <c r="E256" s="12"/>
      <c r="F256" s="160"/>
    </row>
    <row r="258" spans="1:6">
      <c r="A258" s="228" t="s">
        <v>190</v>
      </c>
      <c r="B258" s="229"/>
      <c r="C258" s="229"/>
      <c r="D258" s="229"/>
      <c r="E258" s="116"/>
      <c r="F258" s="123"/>
    </row>
    <row r="259" spans="1:6" ht="15.75" thickBot="1">
      <c r="A259" s="153" t="s">
        <v>226</v>
      </c>
      <c r="B259" s="148" t="s">
        <v>133</v>
      </c>
      <c r="C259" s="148" t="s">
        <v>5</v>
      </c>
      <c r="D259" s="148" t="s">
        <v>214</v>
      </c>
      <c r="E259" s="230" t="s">
        <v>227</v>
      </c>
      <c r="F259" s="231"/>
    </row>
    <row r="260" spans="1:6">
      <c r="A260" s="162" t="s">
        <v>174</v>
      </c>
      <c r="B260" s="35">
        <v>36</v>
      </c>
      <c r="C260" s="26">
        <v>64.285714285714306</v>
      </c>
      <c r="D260" s="161">
        <v>0.24843778614492301</v>
      </c>
      <c r="E260" s="44"/>
      <c r="F260" s="155"/>
    </row>
    <row r="261" spans="1:6">
      <c r="A261" s="13" t="s">
        <v>172</v>
      </c>
      <c r="B261" s="46">
        <v>17</v>
      </c>
      <c r="C261" s="10">
        <v>30.3571428571429</v>
      </c>
      <c r="D261" s="145">
        <v>-9.65265025448966E-2</v>
      </c>
      <c r="E261" s="146"/>
      <c r="F261" s="124"/>
    </row>
    <row r="262" spans="1:6">
      <c r="A262" s="14" t="s">
        <v>171</v>
      </c>
      <c r="B262" s="20">
        <v>3</v>
      </c>
      <c r="C262" s="7">
        <v>5.3571428571428603</v>
      </c>
      <c r="D262" s="144">
        <v>-0.33156257902304997</v>
      </c>
      <c r="F262" s="124"/>
    </row>
    <row r="263" spans="1:6">
      <c r="A263" s="13" t="s">
        <v>195</v>
      </c>
      <c r="B263" s="46">
        <v>0</v>
      </c>
      <c r="C263" s="10">
        <v>0</v>
      </c>
      <c r="D263" s="47" t="s">
        <v>134</v>
      </c>
      <c r="E263" s="146"/>
      <c r="F263" s="124"/>
    </row>
    <row r="264" spans="1:6">
      <c r="A264" s="14" t="s">
        <v>215</v>
      </c>
      <c r="B264" s="20">
        <v>0</v>
      </c>
      <c r="C264" s="7">
        <v>0</v>
      </c>
      <c r="D264" s="18" t="s">
        <v>134</v>
      </c>
      <c r="F264" s="124"/>
    </row>
    <row r="265" spans="1:6">
      <c r="A265" s="157"/>
      <c r="F265" s="124"/>
    </row>
    <row r="266" spans="1:6">
      <c r="A266" s="157"/>
      <c r="F266" s="124"/>
    </row>
    <row r="267" spans="1:6">
      <c r="A267" s="157"/>
      <c r="F267" s="124"/>
    </row>
    <row r="268" spans="1:6">
      <c r="A268" s="157"/>
      <c r="F268" s="124"/>
    </row>
    <row r="269" spans="1:6">
      <c r="A269" s="157"/>
      <c r="F269" s="124"/>
    </row>
    <row r="270" spans="1:6" ht="15.75" thickBot="1">
      <c r="A270" s="158"/>
      <c r="B270" s="147"/>
      <c r="C270" s="147"/>
      <c r="D270" s="147"/>
      <c r="E270" s="147"/>
      <c r="F270" s="159"/>
    </row>
    <row r="271" spans="1:6" ht="15.75" thickBot="1">
      <c r="A271" s="15" t="s">
        <v>4</v>
      </c>
      <c r="B271" s="151">
        <v>56</v>
      </c>
      <c r="C271" s="152">
        <v>100</v>
      </c>
      <c r="D271" s="12"/>
      <c r="E271" s="12"/>
      <c r="F271" s="160"/>
    </row>
    <row r="273" spans="1:6">
      <c r="A273" s="228" t="s">
        <v>191</v>
      </c>
      <c r="B273" s="229"/>
      <c r="C273" s="229"/>
      <c r="D273" s="229"/>
      <c r="E273" s="116"/>
      <c r="F273" s="123"/>
    </row>
    <row r="274" spans="1:6" ht="15.75" thickBot="1">
      <c r="A274" s="153" t="s">
        <v>226</v>
      </c>
      <c r="B274" s="148" t="s">
        <v>133</v>
      </c>
      <c r="C274" s="148" t="s">
        <v>5</v>
      </c>
      <c r="D274" s="148" t="s">
        <v>214</v>
      </c>
      <c r="E274" s="230" t="s">
        <v>227</v>
      </c>
      <c r="F274" s="231"/>
    </row>
    <row r="275" spans="1:6">
      <c r="A275" s="154" t="s">
        <v>174</v>
      </c>
      <c r="B275" s="35">
        <v>14</v>
      </c>
      <c r="C275" s="26">
        <v>25</v>
      </c>
      <c r="D275" s="161">
        <v>-0.36956294229128001</v>
      </c>
      <c r="E275" s="44"/>
      <c r="F275" s="155"/>
    </row>
    <row r="276" spans="1:6">
      <c r="A276" s="13" t="s">
        <v>172</v>
      </c>
      <c r="B276" s="46">
        <v>12</v>
      </c>
      <c r="C276" s="10">
        <v>21.428571428571399</v>
      </c>
      <c r="D276" s="145">
        <v>-0.36239007647500299</v>
      </c>
      <c r="E276" s="146"/>
      <c r="F276" s="124"/>
    </row>
    <row r="277" spans="1:6">
      <c r="A277" s="156" t="s">
        <v>171</v>
      </c>
      <c r="B277" s="20">
        <v>30</v>
      </c>
      <c r="C277" s="7">
        <v>53.571428571428598</v>
      </c>
      <c r="D277" s="144">
        <v>0.61902814009187102</v>
      </c>
      <c r="F277" s="124"/>
    </row>
    <row r="278" spans="1:6">
      <c r="A278" s="13" t="s">
        <v>195</v>
      </c>
      <c r="B278" s="46">
        <v>0</v>
      </c>
      <c r="C278" s="10">
        <v>0</v>
      </c>
      <c r="D278" s="47" t="s">
        <v>134</v>
      </c>
      <c r="E278" s="146"/>
      <c r="F278" s="124"/>
    </row>
    <row r="279" spans="1:6">
      <c r="A279" s="14" t="s">
        <v>215</v>
      </c>
      <c r="B279" s="20">
        <v>0</v>
      </c>
      <c r="C279" s="7">
        <v>0</v>
      </c>
      <c r="D279" s="18" t="s">
        <v>134</v>
      </c>
      <c r="F279" s="124"/>
    </row>
    <row r="280" spans="1:6">
      <c r="A280" s="157"/>
      <c r="F280" s="124"/>
    </row>
    <row r="281" spans="1:6">
      <c r="A281" s="157"/>
      <c r="F281" s="124"/>
    </row>
    <row r="282" spans="1:6">
      <c r="A282" s="157"/>
      <c r="F282" s="124"/>
    </row>
    <row r="283" spans="1:6">
      <c r="A283" s="157"/>
      <c r="F283" s="124"/>
    </row>
    <row r="284" spans="1:6">
      <c r="A284" s="157"/>
      <c r="F284" s="124"/>
    </row>
    <row r="285" spans="1:6" ht="15.75" thickBot="1">
      <c r="A285" s="158"/>
      <c r="B285" s="147"/>
      <c r="C285" s="147"/>
      <c r="D285" s="147"/>
      <c r="E285" s="147"/>
      <c r="F285" s="159"/>
    </row>
    <row r="286" spans="1:6" ht="15.75" thickBot="1">
      <c r="A286" s="15" t="s">
        <v>4</v>
      </c>
      <c r="B286" s="151">
        <v>56</v>
      </c>
      <c r="C286" s="152">
        <v>100</v>
      </c>
      <c r="D286" s="12"/>
      <c r="E286" s="12"/>
      <c r="F286" s="160"/>
    </row>
    <row r="288" spans="1:6">
      <c r="A288" s="228" t="s">
        <v>192</v>
      </c>
      <c r="B288" s="229"/>
      <c r="C288" s="229"/>
      <c r="D288" s="229"/>
      <c r="E288" s="116"/>
      <c r="F288" s="123"/>
    </row>
    <row r="289" spans="1:6" ht="15.75" thickBot="1">
      <c r="A289" s="153" t="s">
        <v>226</v>
      </c>
      <c r="B289" s="148" t="s">
        <v>133</v>
      </c>
      <c r="C289" s="148" t="s">
        <v>5</v>
      </c>
      <c r="D289" s="148" t="s">
        <v>214</v>
      </c>
      <c r="E289" s="230" t="s">
        <v>227</v>
      </c>
      <c r="F289" s="231"/>
    </row>
    <row r="290" spans="1:6">
      <c r="A290" s="162" t="s">
        <v>174</v>
      </c>
      <c r="B290" s="35">
        <v>19</v>
      </c>
      <c r="C290" s="26">
        <v>33.928571428571402</v>
      </c>
      <c r="D290" s="161">
        <v>0.27208569666978899</v>
      </c>
      <c r="E290" s="44"/>
      <c r="F290" s="155"/>
    </row>
    <row r="291" spans="1:6">
      <c r="A291" s="13" t="s">
        <v>172</v>
      </c>
      <c r="B291" s="46">
        <v>29</v>
      </c>
      <c r="C291" s="10">
        <v>51.785714285714299</v>
      </c>
      <c r="D291" s="145">
        <v>-0.13251228917834901</v>
      </c>
      <c r="E291" s="146"/>
      <c r="F291" s="124"/>
    </row>
    <row r="292" spans="1:6">
      <c r="A292" s="14" t="s">
        <v>171</v>
      </c>
      <c r="B292" s="20">
        <v>7</v>
      </c>
      <c r="C292" s="7">
        <v>12.5</v>
      </c>
      <c r="D292" s="144">
        <v>-0.18962530716567999</v>
      </c>
      <c r="F292" s="124"/>
    </row>
    <row r="293" spans="1:6">
      <c r="A293" s="13" t="s">
        <v>195</v>
      </c>
      <c r="B293" s="46">
        <v>0</v>
      </c>
      <c r="C293" s="10">
        <v>0</v>
      </c>
      <c r="D293" s="47" t="s">
        <v>134</v>
      </c>
      <c r="E293" s="146"/>
      <c r="F293" s="124"/>
    </row>
    <row r="294" spans="1:6">
      <c r="A294" s="14" t="s">
        <v>215</v>
      </c>
      <c r="B294" s="20">
        <v>0</v>
      </c>
      <c r="C294" s="7">
        <v>0</v>
      </c>
      <c r="D294" s="18" t="s">
        <v>134</v>
      </c>
      <c r="F294" s="124"/>
    </row>
    <row r="295" spans="1:6">
      <c r="A295" s="157"/>
      <c r="F295" s="124"/>
    </row>
    <row r="296" spans="1:6">
      <c r="A296" s="157"/>
      <c r="F296" s="124"/>
    </row>
    <row r="297" spans="1:6">
      <c r="A297" s="157"/>
      <c r="F297" s="124"/>
    </row>
    <row r="298" spans="1:6">
      <c r="A298" s="157"/>
      <c r="F298" s="124"/>
    </row>
    <row r="299" spans="1:6">
      <c r="A299" s="157"/>
      <c r="F299" s="124"/>
    </row>
    <row r="300" spans="1:6" ht="15.75" thickBot="1">
      <c r="A300" s="158"/>
      <c r="B300" s="147"/>
      <c r="C300" s="147"/>
      <c r="D300" s="147"/>
      <c r="E300" s="147"/>
      <c r="F300" s="159"/>
    </row>
    <row r="301" spans="1:6">
      <c r="A301" s="232" t="s">
        <v>228</v>
      </c>
      <c r="B301" s="213"/>
      <c r="C301" s="20">
        <v>1</v>
      </c>
      <c r="D301" s="7">
        <v>1.78571428571429</v>
      </c>
      <c r="F301" s="124"/>
    </row>
    <row r="302" spans="1:6" ht="15.75" thickBot="1">
      <c r="A302" s="15" t="s">
        <v>4</v>
      </c>
      <c r="B302" s="151">
        <v>56</v>
      </c>
      <c r="C302" s="152">
        <v>100</v>
      </c>
      <c r="D302" s="12"/>
      <c r="E302" s="12"/>
      <c r="F302" s="160"/>
    </row>
    <row r="304" spans="1:6">
      <c r="A304" s="228" t="s">
        <v>193</v>
      </c>
      <c r="B304" s="229"/>
      <c r="C304" s="229"/>
      <c r="D304" s="229"/>
      <c r="E304" s="116"/>
      <c r="F304" s="123"/>
    </row>
    <row r="305" spans="1:6" ht="15.75" thickBot="1">
      <c r="A305" s="153" t="s">
        <v>226</v>
      </c>
      <c r="B305" s="148" t="s">
        <v>133</v>
      </c>
      <c r="C305" s="148" t="s">
        <v>5</v>
      </c>
      <c r="D305" s="148" t="s">
        <v>214</v>
      </c>
      <c r="E305" s="230" t="s">
        <v>227</v>
      </c>
      <c r="F305" s="231"/>
    </row>
    <row r="306" spans="1:6">
      <c r="A306" s="154" t="s">
        <v>174</v>
      </c>
      <c r="B306" s="35">
        <v>5</v>
      </c>
      <c r="C306" s="26">
        <v>8.9285714285714306</v>
      </c>
      <c r="D306" s="161">
        <v>-0.36220705693175298</v>
      </c>
      <c r="E306" s="44"/>
      <c r="F306" s="155"/>
    </row>
    <row r="307" spans="1:6">
      <c r="A307" s="163" t="s">
        <v>172</v>
      </c>
      <c r="B307" s="46">
        <v>43</v>
      </c>
      <c r="C307" s="10">
        <v>76.785714285714306</v>
      </c>
      <c r="D307" s="145">
        <v>0.556834419283325</v>
      </c>
      <c r="E307" s="146"/>
      <c r="F307" s="124"/>
    </row>
    <row r="308" spans="1:6">
      <c r="A308" s="14" t="s">
        <v>171</v>
      </c>
      <c r="B308" s="20">
        <v>7</v>
      </c>
      <c r="C308" s="7">
        <v>12.5</v>
      </c>
      <c r="D308" s="144">
        <v>-0.39886702541746599</v>
      </c>
      <c r="F308" s="124"/>
    </row>
    <row r="309" spans="1:6">
      <c r="A309" s="13" t="s">
        <v>195</v>
      </c>
      <c r="B309" s="46">
        <v>0</v>
      </c>
      <c r="C309" s="10">
        <v>0</v>
      </c>
      <c r="D309" s="47" t="s">
        <v>134</v>
      </c>
      <c r="E309" s="146"/>
      <c r="F309" s="124"/>
    </row>
    <row r="310" spans="1:6">
      <c r="A310" s="14" t="s">
        <v>215</v>
      </c>
      <c r="B310" s="20">
        <v>0</v>
      </c>
      <c r="C310" s="7">
        <v>0</v>
      </c>
      <c r="D310" s="18" t="s">
        <v>134</v>
      </c>
      <c r="F310" s="124"/>
    </row>
    <row r="311" spans="1:6">
      <c r="A311" s="157"/>
      <c r="F311" s="124"/>
    </row>
    <row r="312" spans="1:6">
      <c r="A312" s="157"/>
      <c r="F312" s="124"/>
    </row>
    <row r="313" spans="1:6">
      <c r="A313" s="157"/>
      <c r="F313" s="124"/>
    </row>
    <row r="314" spans="1:6">
      <c r="A314" s="157"/>
      <c r="F314" s="124"/>
    </row>
    <row r="315" spans="1:6">
      <c r="A315" s="157"/>
      <c r="F315" s="124"/>
    </row>
    <row r="316" spans="1:6" ht="15.75" thickBot="1">
      <c r="A316" s="158"/>
      <c r="B316" s="147"/>
      <c r="C316" s="147"/>
      <c r="D316" s="147"/>
      <c r="E316" s="147"/>
      <c r="F316" s="159"/>
    </row>
    <row r="317" spans="1:6">
      <c r="A317" s="232" t="s">
        <v>228</v>
      </c>
      <c r="B317" s="213"/>
      <c r="C317" s="20">
        <v>1</v>
      </c>
      <c r="D317" s="7">
        <v>1.78571428571429</v>
      </c>
      <c r="F317" s="124"/>
    </row>
    <row r="318" spans="1:6" ht="15.75" thickBot="1">
      <c r="A318" s="15" t="s">
        <v>4</v>
      </c>
      <c r="B318" s="151">
        <v>56</v>
      </c>
      <c r="C318" s="152">
        <v>100</v>
      </c>
      <c r="D318" s="12"/>
      <c r="E318" s="12"/>
      <c r="F318" s="160"/>
    </row>
    <row r="321" spans="1:6" ht="22.5" customHeight="1" thickBot="1">
      <c r="A321" s="209" t="s">
        <v>194</v>
      </c>
      <c r="B321" s="210"/>
      <c r="C321" s="210"/>
      <c r="D321" s="210"/>
      <c r="E321" s="210"/>
      <c r="F321" s="211"/>
    </row>
    <row r="322" spans="1:6">
      <c r="A322" s="228" t="s">
        <v>170</v>
      </c>
      <c r="B322" s="229"/>
      <c r="C322" s="229"/>
      <c r="D322" s="229"/>
      <c r="E322" s="116"/>
      <c r="F322" s="123"/>
    </row>
    <row r="323" spans="1:6" ht="15.75" thickBot="1">
      <c r="A323" s="153" t="s">
        <v>226</v>
      </c>
      <c r="B323" s="148" t="s">
        <v>133</v>
      </c>
      <c r="C323" s="148" t="s">
        <v>5</v>
      </c>
      <c r="D323" s="148" t="s">
        <v>214</v>
      </c>
      <c r="E323" s="230" t="s">
        <v>227</v>
      </c>
      <c r="F323" s="231"/>
    </row>
    <row r="324" spans="1:6">
      <c r="A324" s="154" t="s">
        <v>174</v>
      </c>
      <c r="B324" s="35">
        <v>27</v>
      </c>
      <c r="C324" s="26">
        <v>47.368421052631597</v>
      </c>
      <c r="D324" s="161">
        <v>-0.50279107140051305</v>
      </c>
      <c r="E324" s="44"/>
      <c r="F324" s="155"/>
    </row>
    <row r="325" spans="1:6">
      <c r="A325" s="163" t="s">
        <v>172</v>
      </c>
      <c r="B325" s="46">
        <v>26</v>
      </c>
      <c r="C325" s="10">
        <v>45.614035087719301</v>
      </c>
      <c r="D325" s="145">
        <v>0.50971427857458995</v>
      </c>
      <c r="E325" s="146"/>
      <c r="F325" s="124"/>
    </row>
    <row r="326" spans="1:6">
      <c r="A326" s="14" t="s">
        <v>171</v>
      </c>
      <c r="B326" s="20">
        <v>4</v>
      </c>
      <c r="C326" s="7">
        <v>7.0175438596491198</v>
      </c>
      <c r="D326" s="144">
        <v>-1.1069512269921899E-2</v>
      </c>
      <c r="F326" s="124"/>
    </row>
    <row r="327" spans="1:6">
      <c r="A327" s="13" t="s">
        <v>195</v>
      </c>
      <c r="B327" s="46">
        <v>0</v>
      </c>
      <c r="C327" s="10">
        <v>0</v>
      </c>
      <c r="D327" s="47" t="s">
        <v>134</v>
      </c>
      <c r="E327" s="146"/>
      <c r="F327" s="124"/>
    </row>
    <row r="328" spans="1:6">
      <c r="A328" s="14" t="s">
        <v>215</v>
      </c>
      <c r="B328" s="20">
        <v>0</v>
      </c>
      <c r="C328" s="7">
        <v>0</v>
      </c>
      <c r="D328" s="18" t="s">
        <v>134</v>
      </c>
      <c r="F328" s="124"/>
    </row>
    <row r="329" spans="1:6">
      <c r="A329" s="157"/>
      <c r="F329" s="124"/>
    </row>
    <row r="330" spans="1:6">
      <c r="A330" s="157"/>
      <c r="F330" s="124"/>
    </row>
    <row r="331" spans="1:6">
      <c r="A331" s="157"/>
      <c r="F331" s="124"/>
    </row>
    <row r="332" spans="1:6">
      <c r="A332" s="157"/>
      <c r="F332" s="124"/>
    </row>
    <row r="333" spans="1:6">
      <c r="A333" s="157"/>
      <c r="F333" s="124"/>
    </row>
    <row r="334" spans="1:6" ht="15.75" thickBot="1">
      <c r="A334" s="158"/>
      <c r="B334" s="147"/>
      <c r="C334" s="147"/>
      <c r="D334" s="147"/>
      <c r="E334" s="147"/>
      <c r="F334" s="159"/>
    </row>
    <row r="335" spans="1:6" ht="15.75" thickBot="1">
      <c r="A335" s="15" t="s">
        <v>4</v>
      </c>
      <c r="B335" s="151">
        <v>57</v>
      </c>
      <c r="C335" s="152">
        <v>100</v>
      </c>
      <c r="D335" s="12"/>
      <c r="E335" s="12"/>
      <c r="F335" s="160"/>
    </row>
    <row r="337" spans="1:6">
      <c r="A337" s="228" t="s">
        <v>173</v>
      </c>
      <c r="B337" s="229"/>
      <c r="C337" s="229"/>
      <c r="D337" s="229"/>
      <c r="E337" s="116"/>
      <c r="F337" s="123"/>
    </row>
    <row r="338" spans="1:6" ht="15.75" thickBot="1">
      <c r="A338" s="153" t="s">
        <v>226</v>
      </c>
      <c r="B338" s="148" t="s">
        <v>133</v>
      </c>
      <c r="C338" s="148" t="s">
        <v>5</v>
      </c>
      <c r="D338" s="148" t="s">
        <v>214</v>
      </c>
      <c r="E338" s="230" t="s">
        <v>227</v>
      </c>
      <c r="F338" s="231"/>
    </row>
    <row r="339" spans="1:6">
      <c r="A339" s="162" t="s">
        <v>174</v>
      </c>
      <c r="B339" s="35">
        <v>43</v>
      </c>
      <c r="C339" s="26">
        <v>75.438596491228097</v>
      </c>
      <c r="D339" s="161">
        <v>0.55428017510143801</v>
      </c>
      <c r="E339" s="44"/>
      <c r="F339" s="155"/>
    </row>
    <row r="340" spans="1:6">
      <c r="A340" s="13" t="s">
        <v>172</v>
      </c>
      <c r="B340" s="46">
        <v>9</v>
      </c>
      <c r="C340" s="10">
        <v>15.789473684210501</v>
      </c>
      <c r="D340" s="145">
        <v>-0.492306801412765</v>
      </c>
      <c r="E340" s="146"/>
      <c r="F340" s="124"/>
    </row>
    <row r="341" spans="1:6">
      <c r="A341" s="14" t="s">
        <v>171</v>
      </c>
      <c r="B341" s="20">
        <v>5</v>
      </c>
      <c r="C341" s="7">
        <v>8.7719298245614006</v>
      </c>
      <c r="D341" s="144">
        <v>-0.208827414898652</v>
      </c>
      <c r="F341" s="124"/>
    </row>
    <row r="342" spans="1:6">
      <c r="A342" s="13" t="s">
        <v>195</v>
      </c>
      <c r="B342" s="46">
        <v>0</v>
      </c>
      <c r="C342" s="10">
        <v>0</v>
      </c>
      <c r="D342" s="47" t="s">
        <v>134</v>
      </c>
      <c r="E342" s="146"/>
      <c r="F342" s="124"/>
    </row>
    <row r="343" spans="1:6">
      <c r="A343" s="14" t="s">
        <v>215</v>
      </c>
      <c r="B343" s="20">
        <v>0</v>
      </c>
      <c r="C343" s="7">
        <v>0</v>
      </c>
      <c r="D343" s="18" t="s">
        <v>134</v>
      </c>
      <c r="F343" s="124"/>
    </row>
    <row r="344" spans="1:6">
      <c r="A344" s="157"/>
      <c r="F344" s="124"/>
    </row>
    <row r="345" spans="1:6">
      <c r="A345" s="157"/>
      <c r="F345" s="124"/>
    </row>
    <row r="346" spans="1:6">
      <c r="A346" s="157"/>
      <c r="F346" s="124"/>
    </row>
    <row r="347" spans="1:6">
      <c r="A347" s="157"/>
      <c r="F347" s="124"/>
    </row>
    <row r="348" spans="1:6">
      <c r="A348" s="157"/>
      <c r="F348" s="124"/>
    </row>
    <row r="349" spans="1:6" ht="15.75" thickBot="1">
      <c r="A349" s="158"/>
      <c r="B349" s="147"/>
      <c r="C349" s="147"/>
      <c r="D349" s="147"/>
      <c r="E349" s="147"/>
      <c r="F349" s="159"/>
    </row>
    <row r="350" spans="1:6" ht="15.75" thickBot="1">
      <c r="A350" s="15" t="s">
        <v>4</v>
      </c>
      <c r="B350" s="151">
        <v>57</v>
      </c>
      <c r="C350" s="152">
        <v>100</v>
      </c>
      <c r="D350" s="12"/>
      <c r="E350" s="12"/>
      <c r="F350" s="160"/>
    </row>
    <row r="352" spans="1:6">
      <c r="A352" s="228" t="s">
        <v>175</v>
      </c>
      <c r="B352" s="229"/>
      <c r="C352" s="229"/>
      <c r="D352" s="229"/>
      <c r="E352" s="116"/>
      <c r="F352" s="123"/>
    </row>
    <row r="353" spans="1:6" ht="15.75" thickBot="1">
      <c r="A353" s="153" t="s">
        <v>226</v>
      </c>
      <c r="B353" s="148" t="s">
        <v>133</v>
      </c>
      <c r="C353" s="148" t="s">
        <v>5</v>
      </c>
      <c r="D353" s="148" t="s">
        <v>214</v>
      </c>
      <c r="E353" s="230" t="s">
        <v>227</v>
      </c>
      <c r="F353" s="231"/>
    </row>
    <row r="354" spans="1:6">
      <c r="A354" s="162" t="s">
        <v>174</v>
      </c>
      <c r="B354" s="35">
        <v>39</v>
      </c>
      <c r="C354" s="26">
        <v>68.421052631578902</v>
      </c>
      <c r="D354" s="161">
        <v>0.58496796083597002</v>
      </c>
      <c r="E354" s="44"/>
      <c r="F354" s="155"/>
    </row>
    <row r="355" spans="1:6">
      <c r="A355" s="13" t="s">
        <v>172</v>
      </c>
      <c r="B355" s="46">
        <v>14</v>
      </c>
      <c r="C355" s="10">
        <v>24.5614035087719</v>
      </c>
      <c r="D355" s="145">
        <v>-0.43284275044756698</v>
      </c>
      <c r="E355" s="146"/>
      <c r="F355" s="124"/>
    </row>
    <row r="356" spans="1:6">
      <c r="A356" s="14" t="s">
        <v>171</v>
      </c>
      <c r="B356" s="20">
        <v>3</v>
      </c>
      <c r="C356" s="7">
        <v>5.2631578947368398</v>
      </c>
      <c r="D356" s="144">
        <v>-0.22896194351719101</v>
      </c>
      <c r="F356" s="124"/>
    </row>
    <row r="357" spans="1:6">
      <c r="A357" s="13" t="s">
        <v>195</v>
      </c>
      <c r="B357" s="46">
        <v>0</v>
      </c>
      <c r="C357" s="10">
        <v>0</v>
      </c>
      <c r="D357" s="47" t="s">
        <v>134</v>
      </c>
      <c r="E357" s="146"/>
      <c r="F357" s="124"/>
    </row>
    <row r="358" spans="1:6">
      <c r="A358" s="14" t="s">
        <v>215</v>
      </c>
      <c r="B358" s="20">
        <v>0</v>
      </c>
      <c r="C358" s="7">
        <v>0</v>
      </c>
      <c r="D358" s="18" t="s">
        <v>134</v>
      </c>
      <c r="F358" s="124"/>
    </row>
    <row r="359" spans="1:6">
      <c r="A359" s="157"/>
      <c r="F359" s="124"/>
    </row>
    <row r="360" spans="1:6">
      <c r="A360" s="157"/>
      <c r="F360" s="124"/>
    </row>
    <row r="361" spans="1:6">
      <c r="A361" s="157"/>
      <c r="F361" s="124"/>
    </row>
    <row r="362" spans="1:6">
      <c r="A362" s="157"/>
      <c r="F362" s="124"/>
    </row>
    <row r="363" spans="1:6">
      <c r="A363" s="157"/>
      <c r="F363" s="124"/>
    </row>
    <row r="364" spans="1:6" ht="15.75" thickBot="1">
      <c r="A364" s="158"/>
      <c r="B364" s="147"/>
      <c r="C364" s="147"/>
      <c r="D364" s="147"/>
      <c r="E364" s="147"/>
      <c r="F364" s="159"/>
    </row>
    <row r="365" spans="1:6">
      <c r="A365" s="232" t="s">
        <v>228</v>
      </c>
      <c r="B365" s="213"/>
      <c r="C365" s="20">
        <v>1</v>
      </c>
      <c r="D365" s="7">
        <v>1.7543859649122799</v>
      </c>
      <c r="F365" s="124"/>
    </row>
    <row r="366" spans="1:6" ht="15.75" thickBot="1">
      <c r="A366" s="15" t="s">
        <v>4</v>
      </c>
      <c r="B366" s="151">
        <v>57</v>
      </c>
      <c r="C366" s="152">
        <v>100</v>
      </c>
      <c r="D366" s="12"/>
      <c r="E366" s="12"/>
      <c r="F366" s="160"/>
    </row>
    <row r="368" spans="1:6">
      <c r="A368" s="228" t="s">
        <v>176</v>
      </c>
      <c r="B368" s="229"/>
      <c r="C368" s="229"/>
      <c r="D368" s="229"/>
      <c r="E368" s="116"/>
      <c r="F368" s="123"/>
    </row>
    <row r="369" spans="1:6" ht="15.75" thickBot="1">
      <c r="A369" s="153" t="s">
        <v>226</v>
      </c>
      <c r="B369" s="148" t="s">
        <v>133</v>
      </c>
      <c r="C369" s="148" t="s">
        <v>5</v>
      </c>
      <c r="D369" s="148" t="s">
        <v>214</v>
      </c>
      <c r="E369" s="230" t="s">
        <v>227</v>
      </c>
      <c r="F369" s="231"/>
    </row>
    <row r="370" spans="1:6">
      <c r="A370" s="154" t="s">
        <v>174</v>
      </c>
      <c r="B370" s="35">
        <v>17</v>
      </c>
      <c r="C370" s="26">
        <v>29.824561403508799</v>
      </c>
      <c r="D370" s="161">
        <v>3.3242472063284102E-2</v>
      </c>
      <c r="E370" s="44"/>
      <c r="F370" s="155"/>
    </row>
    <row r="371" spans="1:6">
      <c r="A371" s="13" t="s">
        <v>172</v>
      </c>
      <c r="B371" s="46">
        <v>17</v>
      </c>
      <c r="C371" s="10">
        <v>29.824561403508799</v>
      </c>
      <c r="D371" s="145">
        <v>-0.414278043803741</v>
      </c>
      <c r="E371" s="146"/>
      <c r="F371" s="124"/>
    </row>
    <row r="372" spans="1:6">
      <c r="A372" s="156" t="s">
        <v>171</v>
      </c>
      <c r="B372" s="20">
        <v>22</v>
      </c>
      <c r="C372" s="7">
        <v>38.596491228070199</v>
      </c>
      <c r="D372" s="144">
        <v>0.410978376324657</v>
      </c>
      <c r="F372" s="124"/>
    </row>
    <row r="373" spans="1:6">
      <c r="A373" s="13" t="s">
        <v>195</v>
      </c>
      <c r="B373" s="46">
        <v>0</v>
      </c>
      <c r="C373" s="10">
        <v>0</v>
      </c>
      <c r="D373" s="47" t="s">
        <v>134</v>
      </c>
      <c r="E373" s="146"/>
      <c r="F373" s="124"/>
    </row>
    <row r="374" spans="1:6">
      <c r="A374" s="14" t="s">
        <v>215</v>
      </c>
      <c r="B374" s="20">
        <v>0</v>
      </c>
      <c r="C374" s="7">
        <v>0</v>
      </c>
      <c r="D374" s="18" t="s">
        <v>134</v>
      </c>
      <c r="F374" s="124"/>
    </row>
    <row r="375" spans="1:6">
      <c r="A375" s="157"/>
      <c r="F375" s="124"/>
    </row>
    <row r="376" spans="1:6">
      <c r="A376" s="157"/>
      <c r="F376" s="124"/>
    </row>
    <row r="377" spans="1:6">
      <c r="A377" s="157"/>
      <c r="F377" s="124"/>
    </row>
    <row r="378" spans="1:6">
      <c r="A378" s="157"/>
      <c r="F378" s="124"/>
    </row>
    <row r="379" spans="1:6">
      <c r="A379" s="157"/>
      <c r="F379" s="124"/>
    </row>
    <row r="380" spans="1:6" ht="15.75" thickBot="1">
      <c r="A380" s="158"/>
      <c r="B380" s="147"/>
      <c r="C380" s="147"/>
      <c r="D380" s="147"/>
      <c r="E380" s="147"/>
      <c r="F380" s="159"/>
    </row>
    <row r="381" spans="1:6">
      <c r="A381" s="232" t="s">
        <v>228</v>
      </c>
      <c r="B381" s="213"/>
      <c r="C381" s="20">
        <v>1</v>
      </c>
      <c r="D381" s="7">
        <v>1.7543859649122799</v>
      </c>
      <c r="F381" s="124"/>
    </row>
    <row r="382" spans="1:6" ht="15.75" thickBot="1">
      <c r="A382" s="15" t="s">
        <v>4</v>
      </c>
      <c r="B382" s="151">
        <v>57</v>
      </c>
      <c r="C382" s="152">
        <v>100</v>
      </c>
      <c r="D382" s="12"/>
      <c r="E382" s="12"/>
      <c r="F382" s="160"/>
    </row>
    <row r="384" spans="1:6">
      <c r="A384" s="228" t="s">
        <v>177</v>
      </c>
      <c r="B384" s="229"/>
      <c r="C384" s="229"/>
      <c r="D384" s="229"/>
      <c r="E384" s="116"/>
      <c r="F384" s="123"/>
    </row>
    <row r="385" spans="1:6" ht="15.75" thickBot="1">
      <c r="A385" s="153" t="s">
        <v>226</v>
      </c>
      <c r="B385" s="148" t="s">
        <v>133</v>
      </c>
      <c r="C385" s="148" t="s">
        <v>5</v>
      </c>
      <c r="D385" s="148" t="s">
        <v>214</v>
      </c>
      <c r="E385" s="230" t="s">
        <v>227</v>
      </c>
      <c r="F385" s="231"/>
    </row>
    <row r="386" spans="1:6">
      <c r="A386" s="154" t="s">
        <v>174</v>
      </c>
      <c r="B386" s="35">
        <v>10</v>
      </c>
      <c r="C386" s="26">
        <v>17.543859649122801</v>
      </c>
      <c r="D386" s="161">
        <v>-0.37935669531600102</v>
      </c>
      <c r="E386" s="44"/>
      <c r="F386" s="155"/>
    </row>
    <row r="387" spans="1:6">
      <c r="A387" s="13" t="s">
        <v>172</v>
      </c>
      <c r="B387" s="46">
        <v>7</v>
      </c>
      <c r="C387" s="10">
        <v>12.280701754386</v>
      </c>
      <c r="D387" s="145">
        <v>-0.27056199856301599</v>
      </c>
      <c r="E387" s="146"/>
      <c r="F387" s="124"/>
    </row>
    <row r="388" spans="1:6">
      <c r="A388" s="156" t="s">
        <v>171</v>
      </c>
      <c r="B388" s="20">
        <v>39</v>
      </c>
      <c r="C388" s="7">
        <v>68.421052631578902</v>
      </c>
      <c r="D388" s="144">
        <v>0.51936868698168404</v>
      </c>
      <c r="F388" s="124"/>
    </row>
    <row r="389" spans="1:6">
      <c r="A389" s="13" t="s">
        <v>195</v>
      </c>
      <c r="B389" s="46">
        <v>0</v>
      </c>
      <c r="C389" s="10">
        <v>0</v>
      </c>
      <c r="D389" s="47" t="s">
        <v>134</v>
      </c>
      <c r="E389" s="146"/>
      <c r="F389" s="124"/>
    </row>
    <row r="390" spans="1:6">
      <c r="A390" s="14" t="s">
        <v>215</v>
      </c>
      <c r="B390" s="20">
        <v>0</v>
      </c>
      <c r="C390" s="7">
        <v>0</v>
      </c>
      <c r="D390" s="18" t="s">
        <v>134</v>
      </c>
      <c r="F390" s="124"/>
    </row>
    <row r="391" spans="1:6">
      <c r="A391" s="157"/>
      <c r="F391" s="124"/>
    </row>
    <row r="392" spans="1:6">
      <c r="A392" s="157"/>
      <c r="F392" s="124"/>
    </row>
    <row r="393" spans="1:6">
      <c r="A393" s="157"/>
      <c r="F393" s="124"/>
    </row>
    <row r="394" spans="1:6">
      <c r="A394" s="157"/>
      <c r="F394" s="124"/>
    </row>
    <row r="395" spans="1:6">
      <c r="A395" s="157"/>
      <c r="F395" s="124"/>
    </row>
    <row r="396" spans="1:6" ht="15.75" thickBot="1">
      <c r="A396" s="158"/>
      <c r="B396" s="147"/>
      <c r="C396" s="147"/>
      <c r="D396" s="147"/>
      <c r="E396" s="147"/>
      <c r="F396" s="159"/>
    </row>
    <row r="397" spans="1:6">
      <c r="A397" s="232" t="s">
        <v>228</v>
      </c>
      <c r="B397" s="213"/>
      <c r="C397" s="20">
        <v>1</v>
      </c>
      <c r="D397" s="7">
        <v>1.7543859649122799</v>
      </c>
      <c r="F397" s="124"/>
    </row>
    <row r="398" spans="1:6" ht="15.75" thickBot="1">
      <c r="A398" s="15" t="s">
        <v>4</v>
      </c>
      <c r="B398" s="151">
        <v>57</v>
      </c>
      <c r="C398" s="152">
        <v>100</v>
      </c>
      <c r="D398" s="12"/>
      <c r="E398" s="12"/>
      <c r="F398" s="160"/>
    </row>
    <row r="400" spans="1:6">
      <c r="A400" s="228" t="s">
        <v>178</v>
      </c>
      <c r="B400" s="229"/>
      <c r="C400" s="229"/>
      <c r="D400" s="229"/>
      <c r="E400" s="116"/>
      <c r="F400" s="123"/>
    </row>
    <row r="401" spans="1:6" ht="15.75" thickBot="1">
      <c r="A401" s="153" t="s">
        <v>226</v>
      </c>
      <c r="B401" s="148" t="s">
        <v>133</v>
      </c>
      <c r="C401" s="148" t="s">
        <v>5</v>
      </c>
      <c r="D401" s="148" t="s">
        <v>214</v>
      </c>
      <c r="E401" s="230" t="s">
        <v>227</v>
      </c>
      <c r="F401" s="231"/>
    </row>
    <row r="402" spans="1:6">
      <c r="A402" s="154" t="s">
        <v>174</v>
      </c>
      <c r="B402" s="35">
        <v>1</v>
      </c>
      <c r="C402" s="26">
        <v>1.7543859649122799</v>
      </c>
      <c r="D402" s="161">
        <v>-0.22934902632062901</v>
      </c>
      <c r="E402" s="44"/>
      <c r="F402" s="155"/>
    </row>
    <row r="403" spans="1:6">
      <c r="A403" s="163" t="s">
        <v>172</v>
      </c>
      <c r="B403" s="46">
        <v>51</v>
      </c>
      <c r="C403" s="10">
        <v>89.473684210526301</v>
      </c>
      <c r="D403" s="145">
        <v>0.37577096400644699</v>
      </c>
      <c r="E403" s="146"/>
      <c r="F403" s="124"/>
    </row>
    <row r="404" spans="1:6">
      <c r="A404" s="14" t="s">
        <v>171</v>
      </c>
      <c r="B404" s="20">
        <v>3</v>
      </c>
      <c r="C404" s="7">
        <v>5.2631578947368398</v>
      </c>
      <c r="D404" s="144">
        <v>-0.32650178492586002</v>
      </c>
      <c r="F404" s="124"/>
    </row>
    <row r="405" spans="1:6">
      <c r="A405" s="13" t="s">
        <v>195</v>
      </c>
      <c r="B405" s="46">
        <v>0</v>
      </c>
      <c r="C405" s="10">
        <v>0</v>
      </c>
      <c r="D405" s="47" t="s">
        <v>134</v>
      </c>
      <c r="E405" s="146"/>
      <c r="F405" s="124"/>
    </row>
    <row r="406" spans="1:6">
      <c r="A406" s="14" t="s">
        <v>215</v>
      </c>
      <c r="B406" s="20">
        <v>0</v>
      </c>
      <c r="C406" s="7">
        <v>0</v>
      </c>
      <c r="D406" s="18" t="s">
        <v>134</v>
      </c>
      <c r="F406" s="124"/>
    </row>
    <row r="407" spans="1:6">
      <c r="A407" s="157"/>
      <c r="F407" s="124"/>
    </row>
    <row r="408" spans="1:6">
      <c r="A408" s="157"/>
      <c r="F408" s="124"/>
    </row>
    <row r="409" spans="1:6">
      <c r="A409" s="157"/>
      <c r="F409" s="124"/>
    </row>
    <row r="410" spans="1:6">
      <c r="A410" s="157"/>
      <c r="F410" s="124"/>
    </row>
    <row r="411" spans="1:6">
      <c r="A411" s="157"/>
      <c r="F411" s="124"/>
    </row>
    <row r="412" spans="1:6" ht="15.75" thickBot="1">
      <c r="A412" s="158"/>
      <c r="B412" s="147"/>
      <c r="C412" s="147"/>
      <c r="D412" s="147"/>
      <c r="E412" s="147"/>
      <c r="F412" s="159"/>
    </row>
    <row r="413" spans="1:6">
      <c r="A413" s="232" t="s">
        <v>228</v>
      </c>
      <c r="B413" s="213"/>
      <c r="C413" s="20">
        <v>2</v>
      </c>
      <c r="D413" s="7">
        <v>3.5087719298245599</v>
      </c>
      <c r="F413" s="124"/>
    </row>
    <row r="414" spans="1:6" ht="15.75" thickBot="1">
      <c r="A414" s="15" t="s">
        <v>4</v>
      </c>
      <c r="B414" s="151">
        <v>57</v>
      </c>
      <c r="C414" s="152">
        <v>100</v>
      </c>
      <c r="D414" s="12"/>
      <c r="E414" s="12"/>
      <c r="F414" s="160"/>
    </row>
    <row r="416" spans="1:6">
      <c r="A416" s="228" t="s">
        <v>179</v>
      </c>
      <c r="B416" s="229"/>
      <c r="C416" s="229"/>
      <c r="D416" s="229"/>
      <c r="E416" s="116"/>
      <c r="F416" s="123"/>
    </row>
    <row r="417" spans="1:6" ht="15.75" thickBot="1">
      <c r="A417" s="153" t="s">
        <v>226</v>
      </c>
      <c r="B417" s="148" t="s">
        <v>133</v>
      </c>
      <c r="C417" s="148" t="s">
        <v>5</v>
      </c>
      <c r="D417" s="148" t="s">
        <v>214</v>
      </c>
      <c r="E417" s="230" t="s">
        <v>227</v>
      </c>
      <c r="F417" s="231"/>
    </row>
    <row r="418" spans="1:6">
      <c r="A418" s="154" t="s">
        <v>174</v>
      </c>
      <c r="B418" s="35">
        <v>8</v>
      </c>
      <c r="C418" s="26">
        <v>14.0350877192982</v>
      </c>
      <c r="D418" s="161">
        <v>-0.41758786239169898</v>
      </c>
      <c r="E418" s="44"/>
      <c r="F418" s="155"/>
    </row>
    <row r="419" spans="1:6">
      <c r="A419" s="163" t="s">
        <v>172</v>
      </c>
      <c r="B419" s="46">
        <v>43</v>
      </c>
      <c r="C419" s="10">
        <v>75.438596491228097</v>
      </c>
      <c r="D419" s="145">
        <v>0.59475931665272797</v>
      </c>
      <c r="E419" s="146"/>
      <c r="F419" s="124"/>
    </row>
    <row r="420" spans="1:6">
      <c r="A420" s="14" t="s">
        <v>171</v>
      </c>
      <c r="B420" s="20">
        <v>5</v>
      </c>
      <c r="C420" s="7">
        <v>8.7719298245614006</v>
      </c>
      <c r="D420" s="144">
        <v>-0.37821265311528102</v>
      </c>
      <c r="F420" s="124"/>
    </row>
    <row r="421" spans="1:6">
      <c r="A421" s="13" t="s">
        <v>195</v>
      </c>
      <c r="B421" s="46">
        <v>0</v>
      </c>
      <c r="C421" s="10">
        <v>0</v>
      </c>
      <c r="D421" s="47" t="s">
        <v>134</v>
      </c>
      <c r="E421" s="146"/>
      <c r="F421" s="124"/>
    </row>
    <row r="422" spans="1:6">
      <c r="A422" s="14" t="s">
        <v>215</v>
      </c>
      <c r="B422" s="20">
        <v>0</v>
      </c>
      <c r="C422" s="7">
        <v>0</v>
      </c>
      <c r="D422" s="18" t="s">
        <v>134</v>
      </c>
      <c r="F422" s="124"/>
    </row>
    <row r="423" spans="1:6">
      <c r="A423" s="157"/>
      <c r="F423" s="124"/>
    </row>
    <row r="424" spans="1:6">
      <c r="A424" s="157"/>
      <c r="F424" s="124"/>
    </row>
    <row r="425" spans="1:6">
      <c r="A425" s="157"/>
      <c r="F425" s="124"/>
    </row>
    <row r="426" spans="1:6">
      <c r="A426" s="157"/>
      <c r="F426" s="124"/>
    </row>
    <row r="427" spans="1:6">
      <c r="A427" s="157"/>
      <c r="F427" s="124"/>
    </row>
    <row r="428" spans="1:6" ht="15.75" thickBot="1">
      <c r="A428" s="158"/>
      <c r="B428" s="147"/>
      <c r="C428" s="147"/>
      <c r="D428" s="147"/>
      <c r="E428" s="147"/>
      <c r="F428" s="159"/>
    </row>
    <row r="429" spans="1:6">
      <c r="A429" s="232" t="s">
        <v>228</v>
      </c>
      <c r="B429" s="213"/>
      <c r="C429" s="20">
        <v>1</v>
      </c>
      <c r="D429" s="7">
        <v>1.7543859649122799</v>
      </c>
      <c r="F429" s="124"/>
    </row>
    <row r="430" spans="1:6" ht="15.75" thickBot="1">
      <c r="A430" s="15" t="s">
        <v>4</v>
      </c>
      <c r="B430" s="151">
        <v>57</v>
      </c>
      <c r="C430" s="152">
        <v>100</v>
      </c>
      <c r="D430" s="12"/>
      <c r="E430" s="12"/>
      <c r="F430" s="160"/>
    </row>
    <row r="432" spans="1:6">
      <c r="A432" s="228" t="s">
        <v>180</v>
      </c>
      <c r="B432" s="229"/>
      <c r="C432" s="229"/>
      <c r="D432" s="229"/>
      <c r="E432" s="116"/>
      <c r="F432" s="123"/>
    </row>
    <row r="433" spans="1:6" ht="15.75" thickBot="1">
      <c r="A433" s="153" t="s">
        <v>226</v>
      </c>
      <c r="B433" s="148" t="s">
        <v>133</v>
      </c>
      <c r="C433" s="148" t="s">
        <v>5</v>
      </c>
      <c r="D433" s="148" t="s">
        <v>214</v>
      </c>
      <c r="E433" s="230" t="s">
        <v>227</v>
      </c>
      <c r="F433" s="231"/>
    </row>
    <row r="434" spans="1:6">
      <c r="A434" s="154" t="s">
        <v>174</v>
      </c>
      <c r="B434" s="35">
        <v>8</v>
      </c>
      <c r="C434" s="26">
        <v>14.0350877192982</v>
      </c>
      <c r="D434" s="161">
        <v>-0.29217949486626799</v>
      </c>
      <c r="E434" s="44"/>
      <c r="F434" s="155"/>
    </row>
    <row r="435" spans="1:6">
      <c r="A435" s="13" t="s">
        <v>172</v>
      </c>
      <c r="B435" s="46">
        <v>2</v>
      </c>
      <c r="C435" s="10">
        <v>3.5087719298245599</v>
      </c>
      <c r="D435" s="145">
        <v>-0.27993567362819999</v>
      </c>
      <c r="E435" s="146"/>
      <c r="F435" s="124"/>
    </row>
    <row r="436" spans="1:6">
      <c r="A436" s="156" t="s">
        <v>171</v>
      </c>
      <c r="B436" s="20">
        <v>46</v>
      </c>
      <c r="C436" s="7">
        <v>80.701754385964904</v>
      </c>
      <c r="D436" s="144">
        <v>0.353606473578918</v>
      </c>
      <c r="F436" s="124"/>
    </row>
    <row r="437" spans="1:6">
      <c r="A437" s="13" t="s">
        <v>195</v>
      </c>
      <c r="B437" s="46">
        <v>0</v>
      </c>
      <c r="C437" s="10">
        <v>0</v>
      </c>
      <c r="D437" s="47" t="s">
        <v>134</v>
      </c>
      <c r="E437" s="146"/>
      <c r="F437" s="124"/>
    </row>
    <row r="438" spans="1:6">
      <c r="A438" s="14" t="s">
        <v>215</v>
      </c>
      <c r="B438" s="20">
        <v>0</v>
      </c>
      <c r="C438" s="7">
        <v>0</v>
      </c>
      <c r="D438" s="18" t="s">
        <v>134</v>
      </c>
      <c r="F438" s="124"/>
    </row>
    <row r="439" spans="1:6">
      <c r="A439" s="157"/>
      <c r="F439" s="124"/>
    </row>
    <row r="440" spans="1:6">
      <c r="A440" s="157"/>
      <c r="F440" s="124"/>
    </row>
    <row r="441" spans="1:6">
      <c r="A441" s="157"/>
      <c r="F441" s="124"/>
    </row>
    <row r="442" spans="1:6">
      <c r="A442" s="157"/>
      <c r="F442" s="124"/>
    </row>
    <row r="443" spans="1:6">
      <c r="A443" s="157"/>
      <c r="F443" s="124"/>
    </row>
    <row r="444" spans="1:6" ht="15.75" thickBot="1">
      <c r="A444" s="158"/>
      <c r="B444" s="147"/>
      <c r="C444" s="147"/>
      <c r="D444" s="147"/>
      <c r="E444" s="147"/>
      <c r="F444" s="159"/>
    </row>
    <row r="445" spans="1:6">
      <c r="A445" s="232" t="s">
        <v>228</v>
      </c>
      <c r="B445" s="213"/>
      <c r="C445" s="20">
        <v>1</v>
      </c>
      <c r="D445" s="7">
        <v>1.7543859649122799</v>
      </c>
      <c r="F445" s="124"/>
    </row>
    <row r="446" spans="1:6" ht="15.75" thickBot="1">
      <c r="A446" s="15" t="s">
        <v>4</v>
      </c>
      <c r="B446" s="151">
        <v>57</v>
      </c>
      <c r="C446" s="152">
        <v>100</v>
      </c>
      <c r="D446" s="12"/>
      <c r="E446" s="12"/>
      <c r="F446" s="160"/>
    </row>
    <row r="448" spans="1:6">
      <c r="A448" s="228" t="s">
        <v>181</v>
      </c>
      <c r="B448" s="229"/>
      <c r="C448" s="229"/>
      <c r="D448" s="229"/>
      <c r="E448" s="116"/>
      <c r="F448" s="123"/>
    </row>
    <row r="449" spans="1:6" ht="15.75" thickBot="1">
      <c r="A449" s="153" t="s">
        <v>226</v>
      </c>
      <c r="B449" s="148" t="s">
        <v>133</v>
      </c>
      <c r="C449" s="148" t="s">
        <v>5</v>
      </c>
      <c r="D449" s="148" t="s">
        <v>214</v>
      </c>
      <c r="E449" s="230" t="s">
        <v>227</v>
      </c>
      <c r="F449" s="231"/>
    </row>
    <row r="450" spans="1:6">
      <c r="A450" s="154" t="s">
        <v>174</v>
      </c>
      <c r="B450" s="35">
        <v>17</v>
      </c>
      <c r="C450" s="26">
        <v>29.824561403508799</v>
      </c>
      <c r="D450" s="161">
        <v>-0.60471230587481595</v>
      </c>
      <c r="E450" s="44"/>
      <c r="F450" s="155"/>
    </row>
    <row r="451" spans="1:6">
      <c r="A451" s="163" t="s">
        <v>172</v>
      </c>
      <c r="B451" s="46">
        <v>37</v>
      </c>
      <c r="C451" s="10">
        <v>64.912280701754398</v>
      </c>
      <c r="D451" s="145">
        <v>0.63204202948234101</v>
      </c>
      <c r="E451" s="146"/>
      <c r="F451" s="124"/>
    </row>
    <row r="452" spans="1:6">
      <c r="A452" s="14" t="s">
        <v>171</v>
      </c>
      <c r="B452" s="20">
        <v>2</v>
      </c>
      <c r="C452" s="7">
        <v>3.5087719298245599</v>
      </c>
      <c r="D452" s="144">
        <v>-0.20891341815279599</v>
      </c>
      <c r="F452" s="124"/>
    </row>
    <row r="453" spans="1:6">
      <c r="A453" s="13" t="s">
        <v>195</v>
      </c>
      <c r="B453" s="46">
        <v>0</v>
      </c>
      <c r="C453" s="10">
        <v>0</v>
      </c>
      <c r="D453" s="47" t="s">
        <v>134</v>
      </c>
      <c r="E453" s="146"/>
      <c r="F453" s="124"/>
    </row>
    <row r="454" spans="1:6">
      <c r="A454" s="14" t="s">
        <v>215</v>
      </c>
      <c r="B454" s="20">
        <v>0</v>
      </c>
      <c r="C454" s="7">
        <v>0</v>
      </c>
      <c r="D454" s="18" t="s">
        <v>134</v>
      </c>
      <c r="F454" s="124"/>
    </row>
    <row r="455" spans="1:6">
      <c r="A455" s="157"/>
      <c r="F455" s="124"/>
    </row>
    <row r="456" spans="1:6">
      <c r="A456" s="157"/>
      <c r="F456" s="124"/>
    </row>
    <row r="457" spans="1:6">
      <c r="A457" s="157"/>
      <c r="F457" s="124"/>
    </row>
    <row r="458" spans="1:6">
      <c r="A458" s="157"/>
      <c r="F458" s="124"/>
    </row>
    <row r="459" spans="1:6">
      <c r="A459" s="157"/>
      <c r="F459" s="124"/>
    </row>
    <row r="460" spans="1:6" ht="15.75" thickBot="1">
      <c r="A460" s="158"/>
      <c r="B460" s="147"/>
      <c r="C460" s="147"/>
      <c r="D460" s="147"/>
      <c r="E460" s="147"/>
      <c r="F460" s="159"/>
    </row>
    <row r="461" spans="1:6">
      <c r="A461" s="232" t="s">
        <v>228</v>
      </c>
      <c r="B461" s="213"/>
      <c r="C461" s="20">
        <v>1</v>
      </c>
      <c r="D461" s="7">
        <v>1.7543859649122799</v>
      </c>
      <c r="F461" s="124"/>
    </row>
    <row r="462" spans="1:6" ht="15.75" thickBot="1">
      <c r="A462" s="15" t="s">
        <v>4</v>
      </c>
      <c r="B462" s="151">
        <v>57</v>
      </c>
      <c r="C462" s="152">
        <v>100</v>
      </c>
      <c r="D462" s="12"/>
      <c r="E462" s="12"/>
      <c r="F462" s="160"/>
    </row>
    <row r="464" spans="1:6">
      <c r="A464" s="228" t="s">
        <v>182</v>
      </c>
      <c r="B464" s="229"/>
      <c r="C464" s="229"/>
      <c r="D464" s="229"/>
      <c r="E464" s="116"/>
      <c r="F464" s="123"/>
    </row>
    <row r="465" spans="1:6" ht="15.75" thickBot="1">
      <c r="A465" s="153" t="s">
        <v>226</v>
      </c>
      <c r="B465" s="148" t="s">
        <v>133</v>
      </c>
      <c r="C465" s="148" t="s">
        <v>5</v>
      </c>
      <c r="D465" s="148" t="s">
        <v>214</v>
      </c>
      <c r="E465" s="230" t="s">
        <v>227</v>
      </c>
      <c r="F465" s="231"/>
    </row>
    <row r="466" spans="1:6">
      <c r="A466" s="154" t="s">
        <v>174</v>
      </c>
      <c r="B466" s="35">
        <v>9</v>
      </c>
      <c r="C466" s="26">
        <v>15.789473684210501</v>
      </c>
      <c r="D466" s="161">
        <v>-0.37284538089114899</v>
      </c>
      <c r="E466" s="44"/>
      <c r="F466" s="155"/>
    </row>
    <row r="467" spans="1:6">
      <c r="A467" s="13" t="s">
        <v>172</v>
      </c>
      <c r="B467" s="46">
        <v>11</v>
      </c>
      <c r="C467" s="10">
        <v>19.2982456140351</v>
      </c>
      <c r="D467" s="145">
        <v>-0.15492068941025899</v>
      </c>
      <c r="E467" s="146"/>
      <c r="F467" s="124"/>
    </row>
    <row r="468" spans="1:6">
      <c r="A468" s="156" t="s">
        <v>171</v>
      </c>
      <c r="B468" s="20">
        <v>36</v>
      </c>
      <c r="C468" s="7">
        <v>63.157894736842103</v>
      </c>
      <c r="D468" s="144">
        <v>0.461978021184416</v>
      </c>
      <c r="F468" s="124"/>
    </row>
    <row r="469" spans="1:6">
      <c r="A469" s="13" t="s">
        <v>195</v>
      </c>
      <c r="B469" s="46">
        <v>1</v>
      </c>
      <c r="C469" s="10">
        <v>1.7543859649122799</v>
      </c>
      <c r="D469" s="145">
        <v>-0.19616909104074101</v>
      </c>
      <c r="E469" s="146"/>
      <c r="F469" s="124"/>
    </row>
    <row r="470" spans="1:6">
      <c r="A470" s="14" t="s">
        <v>215</v>
      </c>
      <c r="B470" s="20">
        <v>0</v>
      </c>
      <c r="C470" s="7">
        <v>0</v>
      </c>
      <c r="D470" s="18" t="s">
        <v>134</v>
      </c>
      <c r="F470" s="124"/>
    </row>
    <row r="471" spans="1:6">
      <c r="A471" s="157"/>
      <c r="F471" s="124"/>
    </row>
    <row r="472" spans="1:6">
      <c r="A472" s="157"/>
      <c r="F472" s="124"/>
    </row>
    <row r="473" spans="1:6">
      <c r="A473" s="157"/>
      <c r="F473" s="124"/>
    </row>
    <row r="474" spans="1:6">
      <c r="A474" s="157"/>
      <c r="F474" s="124"/>
    </row>
    <row r="475" spans="1:6">
      <c r="A475" s="157"/>
      <c r="F475" s="124"/>
    </row>
    <row r="476" spans="1:6" ht="15.75" thickBot="1">
      <c r="A476" s="158"/>
      <c r="B476" s="147"/>
      <c r="C476" s="147"/>
      <c r="D476" s="147"/>
      <c r="E476" s="147"/>
      <c r="F476" s="159"/>
    </row>
    <row r="477" spans="1:6" ht="15.75" thickBot="1">
      <c r="A477" s="15" t="s">
        <v>4</v>
      </c>
      <c r="B477" s="151">
        <v>57</v>
      </c>
      <c r="C477" s="152">
        <v>100</v>
      </c>
      <c r="D477" s="12"/>
      <c r="E477" s="12"/>
      <c r="F477" s="160"/>
    </row>
    <row r="479" spans="1:6">
      <c r="A479" s="228" t="s">
        <v>183</v>
      </c>
      <c r="B479" s="229"/>
      <c r="C479" s="229"/>
      <c r="D479" s="229"/>
      <c r="E479" s="116"/>
      <c r="F479" s="123"/>
    </row>
    <row r="480" spans="1:6" ht="15.75" thickBot="1">
      <c r="A480" s="153" t="s">
        <v>226</v>
      </c>
      <c r="B480" s="148" t="s">
        <v>133</v>
      </c>
      <c r="C480" s="148" t="s">
        <v>5</v>
      </c>
      <c r="D480" s="148" t="s">
        <v>214</v>
      </c>
      <c r="E480" s="230" t="s">
        <v>227</v>
      </c>
      <c r="F480" s="231"/>
    </row>
    <row r="481" spans="1:6">
      <c r="A481" s="154" t="s">
        <v>174</v>
      </c>
      <c r="B481" s="35">
        <v>2</v>
      </c>
      <c r="C481" s="26">
        <v>3.5087719298245599</v>
      </c>
      <c r="D481" s="161">
        <v>-9.0542992360456306E-2</v>
      </c>
      <c r="E481" s="44"/>
      <c r="F481" s="155"/>
    </row>
    <row r="482" spans="1:6">
      <c r="A482" s="13" t="s">
        <v>172</v>
      </c>
      <c r="B482" s="46">
        <v>7</v>
      </c>
      <c r="C482" s="10">
        <v>12.280701754386</v>
      </c>
      <c r="D482" s="145">
        <v>-0.29710594678692698</v>
      </c>
      <c r="E482" s="146"/>
      <c r="F482" s="124"/>
    </row>
    <row r="483" spans="1:6">
      <c r="A483" s="156" t="s">
        <v>171</v>
      </c>
      <c r="B483" s="20">
        <v>48</v>
      </c>
      <c r="C483" s="7">
        <v>84.210526315789494</v>
      </c>
      <c r="D483" s="144">
        <v>0.31311467063034198</v>
      </c>
      <c r="F483" s="124"/>
    </row>
    <row r="484" spans="1:6">
      <c r="A484" s="13" t="s">
        <v>195</v>
      </c>
      <c r="B484" s="46">
        <v>0</v>
      </c>
      <c r="C484" s="10">
        <v>0</v>
      </c>
      <c r="D484" s="47" t="s">
        <v>134</v>
      </c>
      <c r="E484" s="146"/>
      <c r="F484" s="124"/>
    </row>
    <row r="485" spans="1:6">
      <c r="A485" s="14" t="s">
        <v>215</v>
      </c>
      <c r="B485" s="20">
        <v>0</v>
      </c>
      <c r="C485" s="7">
        <v>0</v>
      </c>
      <c r="D485" s="18" t="s">
        <v>134</v>
      </c>
      <c r="F485" s="124"/>
    </row>
    <row r="486" spans="1:6">
      <c r="A486" s="157"/>
      <c r="F486" s="124"/>
    </row>
    <row r="487" spans="1:6">
      <c r="A487" s="157"/>
      <c r="F487" s="124"/>
    </row>
    <row r="488" spans="1:6">
      <c r="A488" s="157"/>
      <c r="F488" s="124"/>
    </row>
    <row r="489" spans="1:6">
      <c r="A489" s="157"/>
      <c r="F489" s="124"/>
    </row>
    <row r="490" spans="1:6">
      <c r="A490" s="157"/>
      <c r="F490" s="124"/>
    </row>
    <row r="491" spans="1:6" ht="15.75" thickBot="1">
      <c r="A491" s="158"/>
      <c r="B491" s="147"/>
      <c r="C491" s="147"/>
      <c r="D491" s="147"/>
      <c r="E491" s="147"/>
      <c r="F491" s="159"/>
    </row>
    <row r="492" spans="1:6" ht="15.75" thickBot="1">
      <c r="A492" s="15" t="s">
        <v>4</v>
      </c>
      <c r="B492" s="151">
        <v>57</v>
      </c>
      <c r="C492" s="152">
        <v>100</v>
      </c>
      <c r="D492" s="12"/>
      <c r="E492" s="12"/>
      <c r="F492" s="160"/>
    </row>
    <row r="494" spans="1:6">
      <c r="A494" s="228" t="s">
        <v>184</v>
      </c>
      <c r="B494" s="229"/>
      <c r="C494" s="229"/>
      <c r="D494" s="229"/>
      <c r="E494" s="116"/>
      <c r="F494" s="123"/>
    </row>
    <row r="495" spans="1:6" ht="15.75" thickBot="1">
      <c r="A495" s="153" t="s">
        <v>226</v>
      </c>
      <c r="B495" s="148" t="s">
        <v>133</v>
      </c>
      <c r="C495" s="148" t="s">
        <v>5</v>
      </c>
      <c r="D495" s="148" t="s">
        <v>214</v>
      </c>
      <c r="E495" s="230" t="s">
        <v>227</v>
      </c>
      <c r="F495" s="231"/>
    </row>
    <row r="496" spans="1:6">
      <c r="A496" s="154" t="s">
        <v>174</v>
      </c>
      <c r="B496" s="35">
        <v>9</v>
      </c>
      <c r="C496" s="26">
        <v>15.789473684210501</v>
      </c>
      <c r="D496" s="161">
        <v>-0.33700695473466402</v>
      </c>
      <c r="E496" s="44"/>
      <c r="F496" s="155"/>
    </row>
    <row r="497" spans="1:6">
      <c r="A497" s="163" t="s">
        <v>172</v>
      </c>
      <c r="B497" s="46">
        <v>33</v>
      </c>
      <c r="C497" s="10">
        <v>57.894736842105303</v>
      </c>
      <c r="D497" s="145">
        <v>0.38727495036863102</v>
      </c>
      <c r="E497" s="146"/>
      <c r="F497" s="124"/>
    </row>
    <row r="498" spans="1:6">
      <c r="A498" s="14" t="s">
        <v>171</v>
      </c>
      <c r="B498" s="20">
        <v>15</v>
      </c>
      <c r="C498" s="7">
        <v>26.315789473684202</v>
      </c>
      <c r="D498" s="144">
        <v>-0.155153628427454</v>
      </c>
      <c r="F498" s="124"/>
    </row>
    <row r="499" spans="1:6">
      <c r="A499" s="13" t="s">
        <v>195</v>
      </c>
      <c r="B499" s="46">
        <v>0</v>
      </c>
      <c r="C499" s="10">
        <v>0</v>
      </c>
      <c r="D499" s="47" t="s">
        <v>134</v>
      </c>
      <c r="E499" s="146"/>
      <c r="F499" s="124"/>
    </row>
    <row r="500" spans="1:6">
      <c r="A500" s="14" t="s">
        <v>215</v>
      </c>
      <c r="B500" s="20">
        <v>0</v>
      </c>
      <c r="C500" s="7">
        <v>0</v>
      </c>
      <c r="D500" s="18" t="s">
        <v>134</v>
      </c>
      <c r="F500" s="124"/>
    </row>
    <row r="501" spans="1:6">
      <c r="A501" s="157"/>
      <c r="F501" s="124"/>
    </row>
    <row r="502" spans="1:6">
      <c r="A502" s="157"/>
      <c r="F502" s="124"/>
    </row>
    <row r="503" spans="1:6">
      <c r="A503" s="157"/>
      <c r="F503" s="124"/>
    </row>
    <row r="504" spans="1:6">
      <c r="A504" s="157"/>
      <c r="F504" s="124"/>
    </row>
    <row r="505" spans="1:6">
      <c r="A505" s="157"/>
      <c r="F505" s="124"/>
    </row>
    <row r="506" spans="1:6" ht="15.75" thickBot="1">
      <c r="A506" s="158"/>
      <c r="B506" s="147"/>
      <c r="C506" s="147"/>
      <c r="D506" s="147"/>
      <c r="E506" s="147"/>
      <c r="F506" s="159"/>
    </row>
    <row r="507" spans="1:6" ht="15.75" thickBot="1">
      <c r="A507" s="15" t="s">
        <v>4</v>
      </c>
      <c r="B507" s="151">
        <v>57</v>
      </c>
      <c r="C507" s="152">
        <v>100</v>
      </c>
      <c r="D507" s="12"/>
      <c r="E507" s="12"/>
      <c r="F507" s="160"/>
    </row>
    <row r="509" spans="1:6">
      <c r="A509" s="228" t="s">
        <v>185</v>
      </c>
      <c r="B509" s="229"/>
      <c r="C509" s="229"/>
      <c r="D509" s="229"/>
      <c r="E509" s="116"/>
      <c r="F509" s="123"/>
    </row>
    <row r="510" spans="1:6" ht="15.75" thickBot="1">
      <c r="A510" s="153" t="s">
        <v>226</v>
      </c>
      <c r="B510" s="148" t="s">
        <v>133</v>
      </c>
      <c r="C510" s="148" t="s">
        <v>5</v>
      </c>
      <c r="D510" s="148" t="s">
        <v>214</v>
      </c>
      <c r="E510" s="230" t="s">
        <v>227</v>
      </c>
      <c r="F510" s="231"/>
    </row>
    <row r="511" spans="1:6">
      <c r="A511" s="162" t="s">
        <v>174</v>
      </c>
      <c r="B511" s="35">
        <v>33</v>
      </c>
      <c r="C511" s="26">
        <v>57.894736842105303</v>
      </c>
      <c r="D511" s="161">
        <v>0.43138900346817599</v>
      </c>
      <c r="E511" s="44"/>
      <c r="F511" s="155"/>
    </row>
    <row r="512" spans="1:6">
      <c r="A512" s="13" t="s">
        <v>172</v>
      </c>
      <c r="B512" s="46">
        <v>10</v>
      </c>
      <c r="C512" s="10">
        <v>17.543859649122801</v>
      </c>
      <c r="D512" s="145">
        <v>-8.1577763929182395E-2</v>
      </c>
      <c r="E512" s="146"/>
      <c r="F512" s="124"/>
    </row>
    <row r="513" spans="1:6">
      <c r="A513" s="14" t="s">
        <v>171</v>
      </c>
      <c r="B513" s="20">
        <v>12</v>
      </c>
      <c r="C513" s="7">
        <v>21.052631578947398</v>
      </c>
      <c r="D513" s="144">
        <v>-0.37341103375034601</v>
      </c>
      <c r="F513" s="124"/>
    </row>
    <row r="514" spans="1:6">
      <c r="A514" s="13" t="s">
        <v>195</v>
      </c>
      <c r="B514" s="46">
        <v>0</v>
      </c>
      <c r="C514" s="10">
        <v>0</v>
      </c>
      <c r="D514" s="47" t="s">
        <v>134</v>
      </c>
      <c r="E514" s="146"/>
      <c r="F514" s="124"/>
    </row>
    <row r="515" spans="1:6">
      <c r="A515" s="14" t="s">
        <v>215</v>
      </c>
      <c r="B515" s="20">
        <v>0</v>
      </c>
      <c r="C515" s="7">
        <v>0</v>
      </c>
      <c r="D515" s="18" t="s">
        <v>134</v>
      </c>
      <c r="F515" s="124"/>
    </row>
    <row r="516" spans="1:6">
      <c r="A516" s="157"/>
      <c r="F516" s="124"/>
    </row>
    <row r="517" spans="1:6">
      <c r="A517" s="157"/>
      <c r="F517" s="124"/>
    </row>
    <row r="518" spans="1:6">
      <c r="A518" s="157"/>
      <c r="F518" s="124"/>
    </row>
    <row r="519" spans="1:6">
      <c r="A519" s="157"/>
      <c r="F519" s="124"/>
    </row>
    <row r="520" spans="1:6">
      <c r="A520" s="157"/>
      <c r="F520" s="124"/>
    </row>
    <row r="521" spans="1:6" ht="15.75" thickBot="1">
      <c r="A521" s="158"/>
      <c r="B521" s="147"/>
      <c r="C521" s="147"/>
      <c r="D521" s="147"/>
      <c r="E521" s="147"/>
      <c r="F521" s="159"/>
    </row>
    <row r="522" spans="1:6">
      <c r="A522" s="232" t="s">
        <v>228</v>
      </c>
      <c r="B522" s="213"/>
      <c r="C522" s="20">
        <v>2</v>
      </c>
      <c r="D522" s="7">
        <v>3.5087719298245599</v>
      </c>
      <c r="F522" s="124"/>
    </row>
    <row r="523" spans="1:6" ht="15.75" thickBot="1">
      <c r="A523" s="15" t="s">
        <v>4</v>
      </c>
      <c r="B523" s="151">
        <v>57</v>
      </c>
      <c r="C523" s="152">
        <v>100</v>
      </c>
      <c r="D523" s="12"/>
      <c r="E523" s="12"/>
      <c r="F523" s="160"/>
    </row>
    <row r="525" spans="1:6">
      <c r="A525" s="228" t="s">
        <v>187</v>
      </c>
      <c r="B525" s="229"/>
      <c r="C525" s="229"/>
      <c r="D525" s="229"/>
      <c r="E525" s="116"/>
      <c r="F525" s="123"/>
    </row>
    <row r="526" spans="1:6" ht="15.75" thickBot="1">
      <c r="A526" s="153" t="s">
        <v>226</v>
      </c>
      <c r="B526" s="148" t="s">
        <v>133</v>
      </c>
      <c r="C526" s="148" t="s">
        <v>5</v>
      </c>
      <c r="D526" s="148" t="s">
        <v>214</v>
      </c>
      <c r="E526" s="230" t="s">
        <v>227</v>
      </c>
      <c r="F526" s="231"/>
    </row>
    <row r="527" spans="1:6">
      <c r="A527" s="162" t="s">
        <v>174</v>
      </c>
      <c r="B527" s="35">
        <v>40</v>
      </c>
      <c r="C527" s="26">
        <v>70.175438596491205</v>
      </c>
      <c r="D527" s="161">
        <v>0.54758202725349403</v>
      </c>
      <c r="E527" s="44"/>
      <c r="F527" s="155"/>
    </row>
    <row r="528" spans="1:6">
      <c r="A528" s="13" t="s">
        <v>172</v>
      </c>
      <c r="B528" s="46">
        <v>6</v>
      </c>
      <c r="C528" s="10">
        <v>10.526315789473699</v>
      </c>
      <c r="D528" s="145">
        <v>-0.290606172959259</v>
      </c>
      <c r="E528" s="146"/>
      <c r="F528" s="124"/>
    </row>
    <row r="529" spans="1:6">
      <c r="A529" s="14" t="s">
        <v>171</v>
      </c>
      <c r="B529" s="20">
        <v>10</v>
      </c>
      <c r="C529" s="7">
        <v>17.543859649122801</v>
      </c>
      <c r="D529" s="144">
        <v>-0.42516883860628102</v>
      </c>
      <c r="F529" s="124"/>
    </row>
    <row r="530" spans="1:6">
      <c r="A530" s="13" t="s">
        <v>195</v>
      </c>
      <c r="B530" s="46">
        <v>0</v>
      </c>
      <c r="C530" s="10">
        <v>0</v>
      </c>
      <c r="D530" s="47" t="s">
        <v>134</v>
      </c>
      <c r="E530" s="146"/>
      <c r="F530" s="124"/>
    </row>
    <row r="531" spans="1:6">
      <c r="A531" s="14" t="s">
        <v>215</v>
      </c>
      <c r="B531" s="20">
        <v>0</v>
      </c>
      <c r="C531" s="7">
        <v>0</v>
      </c>
      <c r="D531" s="18" t="s">
        <v>134</v>
      </c>
      <c r="F531" s="124"/>
    </row>
    <row r="532" spans="1:6">
      <c r="A532" s="157"/>
      <c r="F532" s="124"/>
    </row>
    <row r="533" spans="1:6">
      <c r="A533" s="157"/>
      <c r="F533" s="124"/>
    </row>
    <row r="534" spans="1:6">
      <c r="A534" s="157"/>
      <c r="F534" s="124"/>
    </row>
    <row r="535" spans="1:6">
      <c r="A535" s="157"/>
      <c r="F535" s="124"/>
    </row>
    <row r="536" spans="1:6">
      <c r="A536" s="157"/>
      <c r="F536" s="124"/>
    </row>
    <row r="537" spans="1:6" ht="15.75" thickBot="1">
      <c r="A537" s="158"/>
      <c r="B537" s="147"/>
      <c r="C537" s="147"/>
      <c r="D537" s="147"/>
      <c r="E537" s="147"/>
      <c r="F537" s="159"/>
    </row>
    <row r="538" spans="1:6">
      <c r="A538" s="232" t="s">
        <v>228</v>
      </c>
      <c r="B538" s="213"/>
      <c r="C538" s="20">
        <v>1</v>
      </c>
      <c r="D538" s="7">
        <v>1.7543859649122799</v>
      </c>
      <c r="F538" s="124"/>
    </row>
    <row r="539" spans="1:6" ht="15.75" thickBot="1">
      <c r="A539" s="15" t="s">
        <v>4</v>
      </c>
      <c r="B539" s="151">
        <v>57</v>
      </c>
      <c r="C539" s="152">
        <v>100</v>
      </c>
      <c r="D539" s="12"/>
      <c r="E539" s="12"/>
      <c r="F539" s="160"/>
    </row>
    <row r="541" spans="1:6">
      <c r="A541" s="228" t="s">
        <v>188</v>
      </c>
      <c r="B541" s="229"/>
      <c r="C541" s="229"/>
      <c r="D541" s="229"/>
      <c r="E541" s="116"/>
      <c r="F541" s="123"/>
    </row>
    <row r="542" spans="1:6" ht="15.75" thickBot="1">
      <c r="A542" s="153" t="s">
        <v>226</v>
      </c>
      <c r="B542" s="148" t="s">
        <v>133</v>
      </c>
      <c r="C542" s="148" t="s">
        <v>5</v>
      </c>
      <c r="D542" s="148" t="s">
        <v>214</v>
      </c>
      <c r="E542" s="230" t="s">
        <v>227</v>
      </c>
      <c r="F542" s="231"/>
    </row>
    <row r="543" spans="1:6">
      <c r="A543" s="154" t="s">
        <v>174</v>
      </c>
      <c r="B543" s="35">
        <v>6</v>
      </c>
      <c r="C543" s="26">
        <v>10.526315789473699</v>
      </c>
      <c r="D543" s="161">
        <v>-0.375770964006446</v>
      </c>
      <c r="E543" s="44"/>
      <c r="F543" s="155"/>
    </row>
    <row r="544" spans="1:6">
      <c r="A544" s="163" t="s">
        <v>172</v>
      </c>
      <c r="B544" s="46">
        <v>44</v>
      </c>
      <c r="C544" s="10">
        <v>77.192982456140399</v>
      </c>
      <c r="D544" s="145">
        <v>0.45534092627174999</v>
      </c>
      <c r="E544" s="146"/>
      <c r="F544" s="124"/>
    </row>
    <row r="545" spans="1:6">
      <c r="A545" s="14" t="s">
        <v>171</v>
      </c>
      <c r="B545" s="20">
        <v>7</v>
      </c>
      <c r="C545" s="7">
        <v>12.280701754386</v>
      </c>
      <c r="D545" s="144">
        <v>-0.23074607622715099</v>
      </c>
      <c r="F545" s="124"/>
    </row>
    <row r="546" spans="1:6">
      <c r="A546" s="13" t="s">
        <v>195</v>
      </c>
      <c r="B546" s="46">
        <v>0</v>
      </c>
      <c r="C546" s="10">
        <v>0</v>
      </c>
      <c r="D546" s="47" t="s">
        <v>134</v>
      </c>
      <c r="E546" s="146"/>
      <c r="F546" s="124"/>
    </row>
    <row r="547" spans="1:6">
      <c r="A547" s="14" t="s">
        <v>215</v>
      </c>
      <c r="B547" s="20">
        <v>0</v>
      </c>
      <c r="C547" s="7">
        <v>0</v>
      </c>
      <c r="D547" s="18" t="s">
        <v>134</v>
      </c>
      <c r="F547" s="124"/>
    </row>
    <row r="548" spans="1:6">
      <c r="A548" s="157"/>
      <c r="F548" s="124"/>
    </row>
    <row r="549" spans="1:6">
      <c r="A549" s="157"/>
      <c r="F549" s="124"/>
    </row>
    <row r="550" spans="1:6">
      <c r="A550" s="157"/>
      <c r="F550" s="124"/>
    </row>
    <row r="551" spans="1:6">
      <c r="A551" s="157"/>
      <c r="F551" s="124"/>
    </row>
    <row r="552" spans="1:6">
      <c r="A552" s="157"/>
      <c r="F552" s="124"/>
    </row>
    <row r="553" spans="1:6" ht="15.75" thickBot="1">
      <c r="A553" s="158"/>
      <c r="B553" s="147"/>
      <c r="C553" s="147"/>
      <c r="D553" s="147"/>
      <c r="E553" s="147"/>
      <c r="F553" s="159"/>
    </row>
    <row r="554" spans="1:6" ht="15.75" thickBot="1">
      <c r="A554" s="15" t="s">
        <v>4</v>
      </c>
      <c r="B554" s="151">
        <v>57</v>
      </c>
      <c r="C554" s="152">
        <v>100</v>
      </c>
      <c r="D554" s="12"/>
      <c r="E554" s="12"/>
      <c r="F554" s="160"/>
    </row>
    <row r="556" spans="1:6">
      <c r="A556" s="228" t="s">
        <v>189</v>
      </c>
      <c r="B556" s="229"/>
      <c r="C556" s="229"/>
      <c r="D556" s="229"/>
      <c r="E556" s="116"/>
      <c r="F556" s="123"/>
    </row>
    <row r="557" spans="1:6" ht="15.75" thickBot="1">
      <c r="A557" s="153" t="s">
        <v>226</v>
      </c>
      <c r="B557" s="148" t="s">
        <v>133</v>
      </c>
      <c r="C557" s="148" t="s">
        <v>5</v>
      </c>
      <c r="D557" s="148" t="s">
        <v>214</v>
      </c>
      <c r="E557" s="230" t="s">
        <v>227</v>
      </c>
      <c r="F557" s="231"/>
    </row>
    <row r="558" spans="1:6">
      <c r="A558" s="154" t="s">
        <v>174</v>
      </c>
      <c r="B558" s="35">
        <v>53</v>
      </c>
      <c r="C558" s="26">
        <v>92.982456140350905</v>
      </c>
      <c r="D558" s="161">
        <v>0.164546804012354</v>
      </c>
      <c r="E558" s="44"/>
      <c r="F558" s="155"/>
    </row>
    <row r="559" spans="1:6">
      <c r="A559" s="13" t="s">
        <v>172</v>
      </c>
      <c r="B559" s="46">
        <v>2</v>
      </c>
      <c r="C559" s="10">
        <v>3.5087719298245599</v>
      </c>
      <c r="D559" s="145">
        <v>-0.16156524783585999</v>
      </c>
      <c r="E559" s="146"/>
      <c r="F559" s="124"/>
    </row>
    <row r="560" spans="1:6">
      <c r="A560" s="156" t="s">
        <v>171</v>
      </c>
      <c r="B560" s="20">
        <v>2</v>
      </c>
      <c r="C560" s="7">
        <v>3.5087719298245599</v>
      </c>
      <c r="D560" s="144">
        <v>-6.6868907201988306E-2</v>
      </c>
      <c r="F560" s="124"/>
    </row>
    <row r="561" spans="1:6">
      <c r="A561" s="13" t="s">
        <v>195</v>
      </c>
      <c r="B561" s="46">
        <v>0</v>
      </c>
      <c r="C561" s="10">
        <v>0</v>
      </c>
      <c r="D561" s="47" t="s">
        <v>134</v>
      </c>
      <c r="E561" s="146"/>
      <c r="F561" s="124"/>
    </row>
    <row r="562" spans="1:6">
      <c r="A562" s="14" t="s">
        <v>215</v>
      </c>
      <c r="B562" s="20">
        <v>0</v>
      </c>
      <c r="C562" s="7">
        <v>0</v>
      </c>
      <c r="D562" s="18" t="s">
        <v>134</v>
      </c>
      <c r="F562" s="124"/>
    </row>
    <row r="563" spans="1:6">
      <c r="A563" s="157"/>
      <c r="F563" s="124"/>
    </row>
    <row r="564" spans="1:6">
      <c r="A564" s="157"/>
      <c r="F564" s="124"/>
    </row>
    <row r="565" spans="1:6">
      <c r="A565" s="157"/>
      <c r="F565" s="124"/>
    </row>
    <row r="566" spans="1:6">
      <c r="A566" s="157"/>
      <c r="F566" s="124"/>
    </row>
    <row r="567" spans="1:6">
      <c r="A567" s="157"/>
      <c r="F567" s="124"/>
    </row>
    <row r="568" spans="1:6" ht="15.75" thickBot="1">
      <c r="A568" s="158"/>
      <c r="B568" s="147"/>
      <c r="C568" s="147"/>
      <c r="D568" s="147"/>
      <c r="E568" s="147"/>
      <c r="F568" s="159"/>
    </row>
    <row r="569" spans="1:6" ht="15.75" thickBot="1">
      <c r="A569" s="15" t="s">
        <v>4</v>
      </c>
      <c r="B569" s="151">
        <v>57</v>
      </c>
      <c r="C569" s="152">
        <v>100</v>
      </c>
      <c r="D569" s="12"/>
      <c r="E569" s="12"/>
      <c r="F569" s="160"/>
    </row>
    <row r="571" spans="1:6">
      <c r="A571" s="228" t="s">
        <v>190</v>
      </c>
      <c r="B571" s="229"/>
      <c r="C571" s="229"/>
      <c r="D571" s="229"/>
      <c r="E571" s="116"/>
      <c r="F571" s="123"/>
    </row>
    <row r="572" spans="1:6" ht="15.75" thickBot="1">
      <c r="A572" s="153" t="s">
        <v>226</v>
      </c>
      <c r="B572" s="148" t="s">
        <v>133</v>
      </c>
      <c r="C572" s="148" t="s">
        <v>5</v>
      </c>
      <c r="D572" s="148" t="s">
        <v>214</v>
      </c>
      <c r="E572" s="230" t="s">
        <v>227</v>
      </c>
      <c r="F572" s="231"/>
    </row>
    <row r="573" spans="1:6">
      <c r="A573" s="154" t="s">
        <v>174</v>
      </c>
      <c r="B573" s="35">
        <v>9</v>
      </c>
      <c r="C573" s="26">
        <v>15.789473684210501</v>
      </c>
      <c r="D573" s="161">
        <v>-0.38479152294330998</v>
      </c>
      <c r="E573" s="44"/>
      <c r="F573" s="155"/>
    </row>
    <row r="574" spans="1:6">
      <c r="A574" s="163" t="s">
        <v>172</v>
      </c>
      <c r="B574" s="46">
        <v>39</v>
      </c>
      <c r="C574" s="10">
        <v>68.421052631578902</v>
      </c>
      <c r="D574" s="145">
        <v>0.41628411378209002</v>
      </c>
      <c r="E574" s="146"/>
      <c r="F574" s="124"/>
    </row>
    <row r="575" spans="1:6">
      <c r="A575" s="14" t="s">
        <v>171</v>
      </c>
      <c r="B575" s="20">
        <v>6</v>
      </c>
      <c r="C575" s="7">
        <v>10.526315789473699</v>
      </c>
      <c r="D575" s="144">
        <v>-0.14866485454728201</v>
      </c>
      <c r="F575" s="124"/>
    </row>
    <row r="576" spans="1:6">
      <c r="A576" s="13" t="s">
        <v>195</v>
      </c>
      <c r="B576" s="46">
        <v>1</v>
      </c>
      <c r="C576" s="10">
        <v>1.7543859649122799</v>
      </c>
      <c r="D576" s="145">
        <v>-3.0269414641301302E-2</v>
      </c>
      <c r="E576" s="146"/>
      <c r="F576" s="124"/>
    </row>
    <row r="577" spans="1:6">
      <c r="A577" s="14" t="s">
        <v>215</v>
      </c>
      <c r="B577" s="20">
        <v>0</v>
      </c>
      <c r="C577" s="7">
        <v>0</v>
      </c>
      <c r="D577" s="18" t="s">
        <v>134</v>
      </c>
      <c r="F577" s="124"/>
    </row>
    <row r="578" spans="1:6">
      <c r="A578" s="157"/>
      <c r="F578" s="124"/>
    </row>
    <row r="579" spans="1:6">
      <c r="A579" s="157"/>
      <c r="F579" s="124"/>
    </row>
    <row r="580" spans="1:6">
      <c r="A580" s="157"/>
      <c r="F580" s="124"/>
    </row>
    <row r="581" spans="1:6">
      <c r="A581" s="157"/>
      <c r="F581" s="124"/>
    </row>
    <row r="582" spans="1:6">
      <c r="A582" s="157"/>
      <c r="F582" s="124"/>
    </row>
    <row r="583" spans="1:6" ht="15.75" thickBot="1">
      <c r="A583" s="158"/>
      <c r="B583" s="147"/>
      <c r="C583" s="147"/>
      <c r="D583" s="147"/>
      <c r="E583" s="147"/>
      <c r="F583" s="159"/>
    </row>
    <row r="584" spans="1:6">
      <c r="A584" s="232" t="s">
        <v>228</v>
      </c>
      <c r="B584" s="213"/>
      <c r="C584" s="20">
        <v>2</v>
      </c>
      <c r="D584" s="7">
        <v>3.5087719298245599</v>
      </c>
      <c r="F584" s="124"/>
    </row>
    <row r="585" spans="1:6" ht="15.75" thickBot="1">
      <c r="A585" s="15" t="s">
        <v>4</v>
      </c>
      <c r="B585" s="151">
        <v>57</v>
      </c>
      <c r="C585" s="152">
        <v>100</v>
      </c>
      <c r="D585" s="12"/>
      <c r="E585" s="12"/>
      <c r="F585" s="160"/>
    </row>
    <row r="587" spans="1:6">
      <c r="A587" s="228" t="s">
        <v>191</v>
      </c>
      <c r="B587" s="229"/>
      <c r="C587" s="229"/>
      <c r="D587" s="229"/>
      <c r="E587" s="116"/>
      <c r="F587" s="123"/>
    </row>
    <row r="588" spans="1:6" ht="15.75" thickBot="1">
      <c r="A588" s="153" t="s">
        <v>226</v>
      </c>
      <c r="B588" s="148" t="s">
        <v>133</v>
      </c>
      <c r="C588" s="148" t="s">
        <v>5</v>
      </c>
      <c r="D588" s="148" t="s">
        <v>214</v>
      </c>
      <c r="E588" s="230" t="s">
        <v>227</v>
      </c>
      <c r="F588" s="231"/>
    </row>
    <row r="589" spans="1:6">
      <c r="A589" s="162" t="s">
        <v>174</v>
      </c>
      <c r="B589" s="35">
        <v>28</v>
      </c>
      <c r="C589" s="26">
        <v>49.122807017543899</v>
      </c>
      <c r="D589" s="161">
        <v>0.43964846327315599</v>
      </c>
      <c r="E589" s="44"/>
      <c r="F589" s="155"/>
    </row>
    <row r="590" spans="1:6">
      <c r="A590" s="13" t="s">
        <v>172</v>
      </c>
      <c r="B590" s="46">
        <v>24</v>
      </c>
      <c r="C590" s="10">
        <v>42.105263157894697</v>
      </c>
      <c r="D590" s="145">
        <v>-0.49314867780753702</v>
      </c>
      <c r="E590" s="146"/>
      <c r="F590" s="124"/>
    </row>
    <row r="591" spans="1:6">
      <c r="A591" s="14" t="s">
        <v>171</v>
      </c>
      <c r="B591" s="20">
        <v>5</v>
      </c>
      <c r="C591" s="7">
        <v>8.7719298245614006</v>
      </c>
      <c r="D591" s="144">
        <v>8.3747087475526505E-2</v>
      </c>
      <c r="F591" s="124"/>
    </row>
    <row r="592" spans="1:6">
      <c r="A592" s="13" t="s">
        <v>195</v>
      </c>
      <c r="B592" s="46">
        <v>0</v>
      </c>
      <c r="C592" s="10">
        <v>0</v>
      </c>
      <c r="D592" s="47" t="s">
        <v>134</v>
      </c>
      <c r="E592" s="146"/>
      <c r="F592" s="124"/>
    </row>
    <row r="593" spans="1:6">
      <c r="A593" s="14" t="s">
        <v>215</v>
      </c>
      <c r="B593" s="20">
        <v>0</v>
      </c>
      <c r="C593" s="7">
        <v>0</v>
      </c>
      <c r="D593" s="18" t="s">
        <v>134</v>
      </c>
      <c r="F593" s="124"/>
    </row>
    <row r="594" spans="1:6">
      <c r="A594" s="157"/>
      <c r="F594" s="124"/>
    </row>
    <row r="595" spans="1:6">
      <c r="A595" s="157"/>
      <c r="F595" s="124"/>
    </row>
    <row r="596" spans="1:6">
      <c r="A596" s="157"/>
      <c r="F596" s="124"/>
    </row>
    <row r="597" spans="1:6">
      <c r="A597" s="157"/>
      <c r="F597" s="124"/>
    </row>
    <row r="598" spans="1:6">
      <c r="A598" s="157"/>
      <c r="F598" s="124"/>
    </row>
    <row r="599" spans="1:6" ht="15.75" thickBot="1">
      <c r="A599" s="158"/>
      <c r="B599" s="147"/>
      <c r="C599" s="147"/>
      <c r="D599" s="147"/>
      <c r="E599" s="147"/>
      <c r="F599" s="159"/>
    </row>
    <row r="600" spans="1:6" ht="15.75" thickBot="1">
      <c r="A600" s="15" t="s">
        <v>4</v>
      </c>
      <c r="B600" s="151">
        <v>57</v>
      </c>
      <c r="C600" s="152">
        <v>100</v>
      </c>
      <c r="D600" s="12"/>
      <c r="E600" s="12"/>
      <c r="F600" s="160"/>
    </row>
    <row r="602" spans="1:6">
      <c r="A602" s="228" t="s">
        <v>192</v>
      </c>
      <c r="B602" s="229"/>
      <c r="C602" s="229"/>
      <c r="D602" s="229"/>
      <c r="E602" s="116"/>
      <c r="F602" s="123"/>
    </row>
    <row r="603" spans="1:6" ht="15.75" thickBot="1">
      <c r="A603" s="153" t="s">
        <v>226</v>
      </c>
      <c r="B603" s="148" t="s">
        <v>133</v>
      </c>
      <c r="C603" s="148" t="s">
        <v>5</v>
      </c>
      <c r="D603" s="148" t="s">
        <v>214</v>
      </c>
      <c r="E603" s="230" t="s">
        <v>227</v>
      </c>
      <c r="F603" s="231"/>
    </row>
    <row r="604" spans="1:6">
      <c r="A604" s="154" t="s">
        <v>174</v>
      </c>
      <c r="B604" s="35">
        <v>11</v>
      </c>
      <c r="C604" s="26">
        <v>19.2982456140351</v>
      </c>
      <c r="D604" s="161">
        <v>-0.45294936566324701</v>
      </c>
      <c r="E604" s="44"/>
      <c r="F604" s="155"/>
    </row>
    <row r="605" spans="1:6">
      <c r="A605" s="13" t="s">
        <v>172</v>
      </c>
      <c r="B605" s="46">
        <v>4</v>
      </c>
      <c r="C605" s="10">
        <v>7.0175438596491198</v>
      </c>
      <c r="D605" s="145">
        <v>-0.18159983642817901</v>
      </c>
      <c r="E605" s="146"/>
      <c r="F605" s="124"/>
    </row>
    <row r="606" spans="1:6">
      <c r="A606" s="156" t="s">
        <v>171</v>
      </c>
      <c r="B606" s="20">
        <v>42</v>
      </c>
      <c r="C606" s="7">
        <v>73.684210526315795</v>
      </c>
      <c r="D606" s="144">
        <v>0.51127806414684496</v>
      </c>
      <c r="F606" s="124"/>
    </row>
    <row r="607" spans="1:6">
      <c r="A607" s="13" t="s">
        <v>195</v>
      </c>
      <c r="B607" s="46">
        <v>0</v>
      </c>
      <c r="C607" s="10">
        <v>0</v>
      </c>
      <c r="D607" s="47" t="s">
        <v>134</v>
      </c>
      <c r="E607" s="146"/>
      <c r="F607" s="124"/>
    </row>
    <row r="608" spans="1:6">
      <c r="A608" s="14" t="s">
        <v>215</v>
      </c>
      <c r="B608" s="20">
        <v>0</v>
      </c>
      <c r="C608" s="7">
        <v>0</v>
      </c>
      <c r="D608" s="18" t="s">
        <v>134</v>
      </c>
      <c r="F608" s="124"/>
    </row>
    <row r="609" spans="1:6">
      <c r="A609" s="157"/>
      <c r="F609" s="124"/>
    </row>
    <row r="610" spans="1:6">
      <c r="A610" s="157"/>
      <c r="F610" s="124"/>
    </row>
    <row r="611" spans="1:6">
      <c r="A611" s="157"/>
      <c r="F611" s="124"/>
    </row>
    <row r="612" spans="1:6">
      <c r="A612" s="157"/>
      <c r="F612" s="124"/>
    </row>
    <row r="613" spans="1:6">
      <c r="A613" s="157"/>
      <c r="F613" s="124"/>
    </row>
    <row r="614" spans="1:6" ht="15.75" thickBot="1">
      <c r="A614" s="158"/>
      <c r="B614" s="147"/>
      <c r="C614" s="147"/>
      <c r="D614" s="147"/>
      <c r="E614" s="147"/>
      <c r="F614" s="159"/>
    </row>
    <row r="615" spans="1:6" ht="15.75" thickBot="1">
      <c r="A615" s="15" t="s">
        <v>4</v>
      </c>
      <c r="B615" s="151">
        <v>57</v>
      </c>
      <c r="C615" s="152">
        <v>100</v>
      </c>
      <c r="D615" s="12"/>
      <c r="E615" s="12"/>
      <c r="F615" s="160"/>
    </row>
    <row r="617" spans="1:6">
      <c r="A617" s="228" t="s">
        <v>193</v>
      </c>
      <c r="B617" s="229"/>
      <c r="C617" s="229"/>
      <c r="D617" s="229"/>
      <c r="E617" s="116"/>
      <c r="F617" s="123"/>
    </row>
    <row r="618" spans="1:6" ht="15.75" thickBot="1">
      <c r="A618" s="153" t="s">
        <v>226</v>
      </c>
      <c r="B618" s="148" t="s">
        <v>133</v>
      </c>
      <c r="C618" s="148" t="s">
        <v>5</v>
      </c>
      <c r="D618" s="148" t="s">
        <v>214</v>
      </c>
      <c r="E618" s="230" t="s">
        <v>227</v>
      </c>
      <c r="F618" s="231"/>
    </row>
    <row r="619" spans="1:6">
      <c r="A619" s="154" t="s">
        <v>174</v>
      </c>
      <c r="B619" s="35">
        <v>8</v>
      </c>
      <c r="C619" s="26">
        <v>14.0350877192982</v>
      </c>
      <c r="D619" s="161">
        <v>-0.29217949486626799</v>
      </c>
      <c r="E619" s="44"/>
      <c r="F619" s="155"/>
    </row>
    <row r="620" spans="1:6">
      <c r="A620" s="163" t="s">
        <v>172</v>
      </c>
      <c r="B620" s="46">
        <v>45</v>
      </c>
      <c r="C620" s="10">
        <v>78.947368421052602</v>
      </c>
      <c r="D620" s="145">
        <v>0.49094553081935599</v>
      </c>
      <c r="E620" s="146"/>
      <c r="F620" s="124"/>
    </row>
    <row r="621" spans="1:6">
      <c r="A621" s="14" t="s">
        <v>171</v>
      </c>
      <c r="B621" s="20">
        <v>3</v>
      </c>
      <c r="C621" s="7">
        <v>5.2631578947368398</v>
      </c>
      <c r="D621" s="144">
        <v>-0.36551772148932699</v>
      </c>
      <c r="F621" s="124"/>
    </row>
    <row r="622" spans="1:6">
      <c r="A622" s="13" t="s">
        <v>195</v>
      </c>
      <c r="B622" s="46">
        <v>0</v>
      </c>
      <c r="C622" s="10">
        <v>0</v>
      </c>
      <c r="D622" s="47" t="s">
        <v>134</v>
      </c>
      <c r="E622" s="146"/>
      <c r="F622" s="124"/>
    </row>
    <row r="623" spans="1:6">
      <c r="A623" s="14" t="s">
        <v>215</v>
      </c>
      <c r="B623" s="20">
        <v>0</v>
      </c>
      <c r="C623" s="7">
        <v>0</v>
      </c>
      <c r="D623" s="18" t="s">
        <v>134</v>
      </c>
      <c r="F623" s="124"/>
    </row>
    <row r="624" spans="1:6">
      <c r="A624" s="157"/>
      <c r="F624" s="124"/>
    </row>
    <row r="625" spans="1:6">
      <c r="A625" s="157"/>
      <c r="F625" s="124"/>
    </row>
    <row r="626" spans="1:6">
      <c r="A626" s="157"/>
      <c r="F626" s="124"/>
    </row>
    <row r="627" spans="1:6">
      <c r="A627" s="157"/>
      <c r="F627" s="124"/>
    </row>
    <row r="628" spans="1:6">
      <c r="A628" s="157"/>
      <c r="F628" s="124"/>
    </row>
    <row r="629" spans="1:6" ht="15.75" thickBot="1">
      <c r="A629" s="158"/>
      <c r="B629" s="147"/>
      <c r="C629" s="147"/>
      <c r="D629" s="147"/>
      <c r="E629" s="147"/>
      <c r="F629" s="159"/>
    </row>
    <row r="630" spans="1:6">
      <c r="A630" s="232" t="s">
        <v>228</v>
      </c>
      <c r="B630" s="213"/>
      <c r="C630" s="20">
        <v>1</v>
      </c>
      <c r="D630" s="7">
        <v>1.7543859649122799</v>
      </c>
      <c r="F630" s="124"/>
    </row>
    <row r="631" spans="1:6" ht="15.75" thickBot="1">
      <c r="A631" s="15" t="s">
        <v>4</v>
      </c>
      <c r="B631" s="151">
        <v>57</v>
      </c>
      <c r="C631" s="152">
        <v>100</v>
      </c>
      <c r="D631" s="12"/>
      <c r="E631" s="12"/>
      <c r="F631" s="160"/>
    </row>
  </sheetData>
  <mergeCells count="108">
    <mergeCell ref="E572:F572"/>
    <mergeCell ref="A584:B584"/>
    <mergeCell ref="A587:D587"/>
    <mergeCell ref="E588:F588"/>
    <mergeCell ref="A602:D602"/>
    <mergeCell ref="E603:F603"/>
    <mergeCell ref="A617:D617"/>
    <mergeCell ref="E618:F618"/>
    <mergeCell ref="A630:B630"/>
    <mergeCell ref="A522:B522"/>
    <mergeCell ref="A525:D525"/>
    <mergeCell ref="E526:F526"/>
    <mergeCell ref="A538:B538"/>
    <mergeCell ref="A541:D541"/>
    <mergeCell ref="E542:F542"/>
    <mergeCell ref="A556:D556"/>
    <mergeCell ref="E557:F557"/>
    <mergeCell ref="A571:D571"/>
    <mergeCell ref="A461:B461"/>
    <mergeCell ref="A464:D464"/>
    <mergeCell ref="E465:F465"/>
    <mergeCell ref="A479:D479"/>
    <mergeCell ref="E480:F480"/>
    <mergeCell ref="A494:D494"/>
    <mergeCell ref="E495:F495"/>
    <mergeCell ref="A509:D509"/>
    <mergeCell ref="E510:F510"/>
    <mergeCell ref="A413:B413"/>
    <mergeCell ref="A416:D416"/>
    <mergeCell ref="E417:F417"/>
    <mergeCell ref="A429:B429"/>
    <mergeCell ref="A432:D432"/>
    <mergeCell ref="E433:F433"/>
    <mergeCell ref="A445:B445"/>
    <mergeCell ref="A448:D448"/>
    <mergeCell ref="E449:F449"/>
    <mergeCell ref="A365:B365"/>
    <mergeCell ref="A368:D368"/>
    <mergeCell ref="E369:F369"/>
    <mergeCell ref="A381:B381"/>
    <mergeCell ref="A384:D384"/>
    <mergeCell ref="E385:F385"/>
    <mergeCell ref="A397:B397"/>
    <mergeCell ref="A400:D400"/>
    <mergeCell ref="E401:F401"/>
    <mergeCell ref="E305:F305"/>
    <mergeCell ref="A317:B317"/>
    <mergeCell ref="A321:F321"/>
    <mergeCell ref="A322:D322"/>
    <mergeCell ref="E323:F323"/>
    <mergeCell ref="A337:D337"/>
    <mergeCell ref="E338:F338"/>
    <mergeCell ref="A352:D352"/>
    <mergeCell ref="E353:F353"/>
    <mergeCell ref="A255:B255"/>
    <mergeCell ref="A258:D258"/>
    <mergeCell ref="E259:F259"/>
    <mergeCell ref="A273:D273"/>
    <mergeCell ref="E274:F274"/>
    <mergeCell ref="A288:D288"/>
    <mergeCell ref="E289:F289"/>
    <mergeCell ref="A301:B301"/>
    <mergeCell ref="A304:D304"/>
    <mergeCell ref="A207:B207"/>
    <mergeCell ref="A210:D210"/>
    <mergeCell ref="E211:F211"/>
    <mergeCell ref="A223:B223"/>
    <mergeCell ref="A226:D226"/>
    <mergeCell ref="E227:F227"/>
    <mergeCell ref="A239:B239"/>
    <mergeCell ref="A242:D242"/>
    <mergeCell ref="E243:F243"/>
    <mergeCell ref="A159:B159"/>
    <mergeCell ref="A162:D162"/>
    <mergeCell ref="E163:F163"/>
    <mergeCell ref="A175:B175"/>
    <mergeCell ref="A178:D178"/>
    <mergeCell ref="E179:F179"/>
    <mergeCell ref="A193:D193"/>
    <mergeCell ref="E194:F194"/>
    <mergeCell ref="A206:B206"/>
    <mergeCell ref="E100:F100"/>
    <mergeCell ref="A114:D114"/>
    <mergeCell ref="E115:F115"/>
    <mergeCell ref="A127:B127"/>
    <mergeCell ref="A130:D130"/>
    <mergeCell ref="E131:F131"/>
    <mergeCell ref="A143:B143"/>
    <mergeCell ref="A146:D146"/>
    <mergeCell ref="E147:F147"/>
    <mergeCell ref="E39:F39"/>
    <mergeCell ref="A51:B51"/>
    <mergeCell ref="A54:D54"/>
    <mergeCell ref="E55:F55"/>
    <mergeCell ref="A69:D69"/>
    <mergeCell ref="E70:F70"/>
    <mergeCell ref="A84:D84"/>
    <mergeCell ref="E85:F85"/>
    <mergeCell ref="A99:D99"/>
    <mergeCell ref="A2:F3"/>
    <mergeCell ref="A4:F4"/>
    <mergeCell ref="A6:F6"/>
    <mergeCell ref="A7:D7"/>
    <mergeCell ref="E8:F8"/>
    <mergeCell ref="A22:D22"/>
    <mergeCell ref="E23:F23"/>
    <mergeCell ref="A35:B35"/>
    <mergeCell ref="A38:D38"/>
  </mergeCells>
  <pageMargins left="0.7" right="0.7" top="0.75" bottom="0.75" header="0.3" footer="0.3"/>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86"/>
  <sheetViews>
    <sheetView workbookViewId="0"/>
  </sheetViews>
  <sheetFormatPr defaultRowHeight="15"/>
  <cols>
    <col min="1" max="1" width="21.85546875" bestFit="1" customWidth="1"/>
    <col min="6" max="6" width="21.85546875" bestFit="1" customWidth="1"/>
  </cols>
  <sheetData>
    <row r="2" spans="1:9">
      <c r="A2" s="202" t="s">
        <v>230</v>
      </c>
      <c r="B2" s="3"/>
      <c r="C2" s="3"/>
      <c r="D2" s="3"/>
      <c r="E2" s="3"/>
      <c r="F2" s="3"/>
      <c r="G2" s="3"/>
      <c r="H2" s="3"/>
      <c r="I2" s="2"/>
    </row>
    <row r="3" spans="1:9">
      <c r="A3" s="203"/>
      <c r="B3" s="195"/>
      <c r="C3" s="195"/>
      <c r="D3" s="195"/>
      <c r="E3" s="195"/>
      <c r="F3" s="195"/>
      <c r="G3" s="195"/>
      <c r="H3" s="195"/>
      <c r="I3" s="196"/>
    </row>
    <row r="4" spans="1:9" ht="15.75" thickBot="1">
      <c r="A4" s="204" t="s">
        <v>0</v>
      </c>
      <c r="B4" s="198"/>
      <c r="C4" s="198"/>
      <c r="D4" s="198"/>
      <c r="E4" s="198"/>
      <c r="F4" s="198"/>
      <c r="G4" s="198"/>
      <c r="H4" s="198"/>
      <c r="I4" s="199"/>
    </row>
    <row r="6" spans="1:9" ht="22.5" customHeight="1" thickBot="1">
      <c r="A6" s="209" t="s">
        <v>167</v>
      </c>
      <c r="B6" s="210"/>
      <c r="C6" s="210"/>
      <c r="D6" s="210"/>
      <c r="E6" s="233"/>
      <c r="F6" s="210"/>
      <c r="G6" s="210"/>
      <c r="H6" s="210"/>
      <c r="I6" s="211"/>
    </row>
    <row r="7" spans="1:9">
      <c r="A7" s="234" t="s">
        <v>170</v>
      </c>
      <c r="B7" s="235"/>
      <c r="C7" s="235"/>
      <c r="D7" s="236"/>
      <c r="F7" s="234" t="s">
        <v>173</v>
      </c>
      <c r="G7" s="235"/>
      <c r="H7" s="235"/>
      <c r="I7" s="236"/>
    </row>
    <row r="8" spans="1:9">
      <c r="A8" s="149"/>
      <c r="C8" s="6" t="s">
        <v>226</v>
      </c>
      <c r="D8" s="164" t="s">
        <v>5</v>
      </c>
      <c r="F8" s="149"/>
      <c r="H8" s="6" t="s">
        <v>226</v>
      </c>
      <c r="I8" s="164" t="s">
        <v>5</v>
      </c>
    </row>
    <row r="9" spans="1:9">
      <c r="A9" s="149"/>
      <c r="C9" s="9" t="s">
        <v>174</v>
      </c>
      <c r="D9" s="84">
        <v>0</v>
      </c>
      <c r="F9" s="149"/>
      <c r="H9" s="9" t="s">
        <v>174</v>
      </c>
      <c r="I9" s="84">
        <v>73.214285714285694</v>
      </c>
    </row>
    <row r="10" spans="1:9">
      <c r="A10" s="149"/>
      <c r="C10" s="5" t="s">
        <v>172</v>
      </c>
      <c r="D10" s="56">
        <v>5.3571428571428603</v>
      </c>
      <c r="F10" s="149"/>
      <c r="H10" s="5" t="s">
        <v>172</v>
      </c>
      <c r="I10" s="56">
        <v>5.3571428571428603</v>
      </c>
    </row>
    <row r="11" spans="1:9">
      <c r="A11" s="149"/>
      <c r="C11" s="9" t="s">
        <v>171</v>
      </c>
      <c r="D11" s="84">
        <v>94.642857142857096</v>
      </c>
      <c r="F11" s="149"/>
      <c r="H11" s="9" t="s">
        <v>171</v>
      </c>
      <c r="I11" s="84">
        <v>19.6428571428571</v>
      </c>
    </row>
    <row r="12" spans="1:9">
      <c r="A12" s="149"/>
      <c r="C12" s="5" t="s">
        <v>195</v>
      </c>
      <c r="D12" s="56">
        <v>0</v>
      </c>
      <c r="F12" s="149"/>
      <c r="H12" s="5" t="s">
        <v>195</v>
      </c>
      <c r="I12" s="56">
        <v>0</v>
      </c>
    </row>
    <row r="13" spans="1:9">
      <c r="A13" s="149"/>
      <c r="C13" s="9" t="s">
        <v>215</v>
      </c>
      <c r="D13" s="84">
        <v>0</v>
      </c>
      <c r="F13" s="149"/>
      <c r="H13" s="9" t="s">
        <v>215</v>
      </c>
      <c r="I13" s="84">
        <v>0</v>
      </c>
    </row>
    <row r="14" spans="1:9" ht="15.75" thickBot="1">
      <c r="A14" s="25" t="s">
        <v>231</v>
      </c>
      <c r="B14" s="22" t="s">
        <v>171</v>
      </c>
      <c r="C14" s="147"/>
      <c r="D14" s="150"/>
      <c r="F14" s="25" t="s">
        <v>231</v>
      </c>
      <c r="G14" s="22" t="s">
        <v>174</v>
      </c>
      <c r="H14" s="147"/>
      <c r="I14" s="150"/>
    </row>
    <row r="16" spans="1:9">
      <c r="A16" s="234" t="s">
        <v>175</v>
      </c>
      <c r="B16" s="235"/>
      <c r="C16" s="235"/>
      <c r="D16" s="236"/>
      <c r="F16" s="234" t="s">
        <v>176</v>
      </c>
      <c r="G16" s="235"/>
      <c r="H16" s="235"/>
      <c r="I16" s="236"/>
    </row>
    <row r="17" spans="1:9">
      <c r="A17" s="149"/>
      <c r="C17" s="6" t="s">
        <v>226</v>
      </c>
      <c r="D17" s="164" t="s">
        <v>5</v>
      </c>
      <c r="F17" s="149"/>
      <c r="H17" s="6" t="s">
        <v>226</v>
      </c>
      <c r="I17" s="164" t="s">
        <v>5</v>
      </c>
    </row>
    <row r="18" spans="1:9">
      <c r="A18" s="149"/>
      <c r="C18" s="9" t="s">
        <v>174</v>
      </c>
      <c r="D18" s="84">
        <v>7.1428571428571397</v>
      </c>
      <c r="F18" s="149"/>
      <c r="H18" s="9" t="s">
        <v>174</v>
      </c>
      <c r="I18" s="84">
        <v>44.642857142857103</v>
      </c>
    </row>
    <row r="19" spans="1:9">
      <c r="A19" s="149"/>
      <c r="C19" s="5" t="s">
        <v>172</v>
      </c>
      <c r="D19" s="56">
        <v>80.357142857142904</v>
      </c>
      <c r="F19" s="149"/>
      <c r="H19" s="5" t="s">
        <v>172</v>
      </c>
      <c r="I19" s="56">
        <v>51.785714285714299</v>
      </c>
    </row>
    <row r="20" spans="1:9">
      <c r="A20" s="149"/>
      <c r="C20" s="9" t="s">
        <v>171</v>
      </c>
      <c r="D20" s="84">
        <v>10.714285714285699</v>
      </c>
      <c r="F20" s="149"/>
      <c r="H20" s="9" t="s">
        <v>171</v>
      </c>
      <c r="I20" s="84">
        <v>3.5714285714285698</v>
      </c>
    </row>
    <row r="21" spans="1:9">
      <c r="A21" s="149"/>
      <c r="C21" s="5" t="s">
        <v>195</v>
      </c>
      <c r="D21" s="56">
        <v>0</v>
      </c>
      <c r="F21" s="149"/>
      <c r="H21" s="5" t="s">
        <v>195</v>
      </c>
      <c r="I21" s="56">
        <v>0</v>
      </c>
    </row>
    <row r="22" spans="1:9">
      <c r="A22" s="149"/>
      <c r="C22" s="9" t="s">
        <v>215</v>
      </c>
      <c r="D22" s="84">
        <v>0</v>
      </c>
      <c r="F22" s="149"/>
      <c r="H22" s="9" t="s">
        <v>215</v>
      </c>
      <c r="I22" s="84">
        <v>0</v>
      </c>
    </row>
    <row r="23" spans="1:9" ht="15.75" thickBot="1">
      <c r="A23" s="25" t="s">
        <v>231</v>
      </c>
      <c r="B23" s="22" t="s">
        <v>172</v>
      </c>
      <c r="C23" s="147"/>
      <c r="D23" s="150"/>
      <c r="F23" s="25" t="s">
        <v>231</v>
      </c>
      <c r="G23" s="22" t="s">
        <v>172</v>
      </c>
      <c r="H23" s="147"/>
      <c r="I23" s="150"/>
    </row>
    <row r="25" spans="1:9">
      <c r="A25" s="234" t="s">
        <v>177</v>
      </c>
      <c r="B25" s="235"/>
      <c r="C25" s="235"/>
      <c r="D25" s="236"/>
      <c r="F25" s="234" t="s">
        <v>178</v>
      </c>
      <c r="G25" s="235"/>
      <c r="H25" s="235"/>
      <c r="I25" s="236"/>
    </row>
    <row r="26" spans="1:9">
      <c r="A26" s="149"/>
      <c r="C26" s="6" t="s">
        <v>226</v>
      </c>
      <c r="D26" s="164" t="s">
        <v>5</v>
      </c>
      <c r="F26" s="149"/>
      <c r="H26" s="6" t="s">
        <v>226</v>
      </c>
      <c r="I26" s="164" t="s">
        <v>5</v>
      </c>
    </row>
    <row r="27" spans="1:9">
      <c r="A27" s="149"/>
      <c r="C27" s="9" t="s">
        <v>174</v>
      </c>
      <c r="D27" s="84">
        <v>89.285714285714306</v>
      </c>
      <c r="F27" s="149"/>
      <c r="H27" s="9" t="s">
        <v>174</v>
      </c>
      <c r="I27" s="84">
        <v>8.9285714285714306</v>
      </c>
    </row>
    <row r="28" spans="1:9">
      <c r="A28" s="149"/>
      <c r="C28" s="5" t="s">
        <v>172</v>
      </c>
      <c r="D28" s="56">
        <v>10.714285714285699</v>
      </c>
      <c r="F28" s="149"/>
      <c r="H28" s="5" t="s">
        <v>172</v>
      </c>
      <c r="I28" s="56">
        <v>25</v>
      </c>
    </row>
    <row r="29" spans="1:9">
      <c r="A29" s="149"/>
      <c r="C29" s="9" t="s">
        <v>171</v>
      </c>
      <c r="D29" s="84">
        <v>0</v>
      </c>
      <c r="F29" s="149"/>
      <c r="H29" s="9" t="s">
        <v>171</v>
      </c>
      <c r="I29" s="84">
        <v>66.071428571428598</v>
      </c>
    </row>
    <row r="30" spans="1:9">
      <c r="A30" s="149"/>
      <c r="C30" s="5" t="s">
        <v>195</v>
      </c>
      <c r="D30" s="56">
        <v>0</v>
      </c>
      <c r="F30" s="149"/>
      <c r="H30" s="5" t="s">
        <v>195</v>
      </c>
      <c r="I30" s="56">
        <v>0</v>
      </c>
    </row>
    <row r="31" spans="1:9">
      <c r="A31" s="149"/>
      <c r="C31" s="9" t="s">
        <v>215</v>
      </c>
      <c r="D31" s="84">
        <v>0</v>
      </c>
      <c r="F31" s="149"/>
      <c r="H31" s="9" t="s">
        <v>215</v>
      </c>
      <c r="I31" s="84">
        <v>0</v>
      </c>
    </row>
    <row r="32" spans="1:9" ht="15.75" thickBot="1">
      <c r="A32" s="25" t="s">
        <v>231</v>
      </c>
      <c r="B32" s="22" t="s">
        <v>174</v>
      </c>
      <c r="C32" s="147"/>
      <c r="D32" s="150"/>
      <c r="F32" s="25" t="s">
        <v>231</v>
      </c>
      <c r="G32" s="22" t="s">
        <v>171</v>
      </c>
      <c r="H32" s="147"/>
      <c r="I32" s="150"/>
    </row>
    <row r="34" spans="1:9">
      <c r="A34" s="234" t="s">
        <v>179</v>
      </c>
      <c r="B34" s="235"/>
      <c r="C34" s="235"/>
      <c r="D34" s="236"/>
      <c r="F34" s="234" t="s">
        <v>180</v>
      </c>
      <c r="G34" s="235"/>
      <c r="H34" s="235"/>
      <c r="I34" s="236"/>
    </row>
    <row r="35" spans="1:9">
      <c r="A35" s="149"/>
      <c r="C35" s="6" t="s">
        <v>226</v>
      </c>
      <c r="D35" s="164" t="s">
        <v>5</v>
      </c>
      <c r="F35" s="149"/>
      <c r="H35" s="6" t="s">
        <v>226</v>
      </c>
      <c r="I35" s="164" t="s">
        <v>5</v>
      </c>
    </row>
    <row r="36" spans="1:9">
      <c r="A36" s="149"/>
      <c r="C36" s="9" t="s">
        <v>174</v>
      </c>
      <c r="D36" s="84">
        <v>21.428571428571399</v>
      </c>
      <c r="F36" s="149"/>
      <c r="H36" s="9" t="s">
        <v>174</v>
      </c>
      <c r="I36" s="84">
        <v>83.928571428571402</v>
      </c>
    </row>
    <row r="37" spans="1:9">
      <c r="A37" s="149"/>
      <c r="C37" s="5" t="s">
        <v>172</v>
      </c>
      <c r="D37" s="56">
        <v>53.571428571428598</v>
      </c>
      <c r="F37" s="149"/>
      <c r="H37" s="5" t="s">
        <v>172</v>
      </c>
      <c r="I37" s="56">
        <v>10.714285714285699</v>
      </c>
    </row>
    <row r="38" spans="1:9">
      <c r="A38" s="149"/>
      <c r="C38" s="9" t="s">
        <v>171</v>
      </c>
      <c r="D38" s="84">
        <v>25</v>
      </c>
      <c r="F38" s="149"/>
      <c r="H38" s="9" t="s">
        <v>171</v>
      </c>
      <c r="I38" s="84">
        <v>3.5714285714285698</v>
      </c>
    </row>
    <row r="39" spans="1:9">
      <c r="A39" s="149"/>
      <c r="C39" s="5" t="s">
        <v>195</v>
      </c>
      <c r="D39" s="56">
        <v>0</v>
      </c>
      <c r="F39" s="149"/>
      <c r="H39" s="5" t="s">
        <v>195</v>
      </c>
      <c r="I39" s="56">
        <v>0</v>
      </c>
    </row>
    <row r="40" spans="1:9">
      <c r="A40" s="149"/>
      <c r="C40" s="9" t="s">
        <v>215</v>
      </c>
      <c r="D40" s="84">
        <v>0</v>
      </c>
      <c r="F40" s="149"/>
      <c r="H40" s="9" t="s">
        <v>215</v>
      </c>
      <c r="I40" s="84">
        <v>0</v>
      </c>
    </row>
    <row r="41" spans="1:9" ht="15.75" thickBot="1">
      <c r="A41" s="25" t="s">
        <v>231</v>
      </c>
      <c r="B41" s="22" t="s">
        <v>174</v>
      </c>
      <c r="C41" s="147"/>
      <c r="D41" s="150"/>
      <c r="F41" s="25" t="s">
        <v>231</v>
      </c>
      <c r="G41" s="22" t="s">
        <v>174</v>
      </c>
      <c r="H41" s="147"/>
      <c r="I41" s="150"/>
    </row>
    <row r="43" spans="1:9">
      <c r="A43" s="234" t="s">
        <v>181</v>
      </c>
      <c r="B43" s="235"/>
      <c r="C43" s="235"/>
      <c r="D43" s="236"/>
      <c r="F43" s="234" t="s">
        <v>182</v>
      </c>
      <c r="G43" s="235"/>
      <c r="H43" s="235"/>
      <c r="I43" s="236"/>
    </row>
    <row r="44" spans="1:9">
      <c r="A44" s="149"/>
      <c r="C44" s="6" t="s">
        <v>226</v>
      </c>
      <c r="D44" s="164" t="s">
        <v>5</v>
      </c>
      <c r="F44" s="149"/>
      <c r="H44" s="6" t="s">
        <v>226</v>
      </c>
      <c r="I44" s="164" t="s">
        <v>5</v>
      </c>
    </row>
    <row r="45" spans="1:9">
      <c r="A45" s="149"/>
      <c r="C45" s="9" t="s">
        <v>174</v>
      </c>
      <c r="D45" s="84">
        <v>19.6428571428571</v>
      </c>
      <c r="F45" s="149"/>
      <c r="H45" s="9" t="s">
        <v>174</v>
      </c>
      <c r="I45" s="84">
        <v>80.357142857142904</v>
      </c>
    </row>
    <row r="46" spans="1:9">
      <c r="A46" s="149"/>
      <c r="C46" s="5" t="s">
        <v>172</v>
      </c>
      <c r="D46" s="56">
        <v>1.78571428571429</v>
      </c>
      <c r="F46" s="149"/>
      <c r="H46" s="5" t="s">
        <v>172</v>
      </c>
      <c r="I46" s="56">
        <v>7.1428571428571397</v>
      </c>
    </row>
    <row r="47" spans="1:9">
      <c r="A47" s="149"/>
      <c r="C47" s="9" t="s">
        <v>171</v>
      </c>
      <c r="D47" s="84">
        <v>76.785714285714306</v>
      </c>
      <c r="F47" s="149"/>
      <c r="H47" s="9" t="s">
        <v>171</v>
      </c>
      <c r="I47" s="84">
        <v>10.714285714285699</v>
      </c>
    </row>
    <row r="48" spans="1:9">
      <c r="A48" s="149"/>
      <c r="C48" s="5" t="s">
        <v>195</v>
      </c>
      <c r="D48" s="56">
        <v>0</v>
      </c>
      <c r="F48" s="149"/>
      <c r="H48" s="5" t="s">
        <v>195</v>
      </c>
      <c r="I48" s="56">
        <v>0</v>
      </c>
    </row>
    <row r="49" spans="1:9">
      <c r="A49" s="149"/>
      <c r="C49" s="9" t="s">
        <v>215</v>
      </c>
      <c r="D49" s="84">
        <v>0</v>
      </c>
      <c r="F49" s="149"/>
      <c r="H49" s="9" t="s">
        <v>215</v>
      </c>
      <c r="I49" s="84">
        <v>0</v>
      </c>
    </row>
    <row r="50" spans="1:9" ht="15.75" thickBot="1">
      <c r="A50" s="25" t="s">
        <v>231</v>
      </c>
      <c r="B50" s="22" t="s">
        <v>171</v>
      </c>
      <c r="C50" s="147"/>
      <c r="D50" s="150"/>
      <c r="F50" s="25" t="s">
        <v>231</v>
      </c>
      <c r="G50" s="22" t="s">
        <v>174</v>
      </c>
      <c r="H50" s="147"/>
      <c r="I50" s="150"/>
    </row>
    <row r="52" spans="1:9">
      <c r="A52" s="234" t="s">
        <v>183</v>
      </c>
      <c r="B52" s="235"/>
      <c r="C52" s="235"/>
      <c r="D52" s="236"/>
      <c r="F52" s="234" t="s">
        <v>184</v>
      </c>
      <c r="G52" s="235"/>
      <c r="H52" s="235"/>
      <c r="I52" s="236"/>
    </row>
    <row r="53" spans="1:9">
      <c r="A53" s="149"/>
      <c r="C53" s="6" t="s">
        <v>226</v>
      </c>
      <c r="D53" s="164" t="s">
        <v>5</v>
      </c>
      <c r="F53" s="149"/>
      <c r="H53" s="6" t="s">
        <v>226</v>
      </c>
      <c r="I53" s="164" t="s">
        <v>5</v>
      </c>
    </row>
    <row r="54" spans="1:9">
      <c r="A54" s="149"/>
      <c r="C54" s="9" t="s">
        <v>174</v>
      </c>
      <c r="D54" s="84">
        <v>3.5714285714285698</v>
      </c>
      <c r="F54" s="149"/>
      <c r="H54" s="9" t="s">
        <v>174</v>
      </c>
      <c r="I54" s="84">
        <v>80.357142857142904</v>
      </c>
    </row>
    <row r="55" spans="1:9">
      <c r="A55" s="149"/>
      <c r="C55" s="5" t="s">
        <v>172</v>
      </c>
      <c r="D55" s="56">
        <v>92.857142857142904</v>
      </c>
      <c r="F55" s="149"/>
      <c r="H55" s="5" t="s">
        <v>172</v>
      </c>
      <c r="I55" s="56">
        <v>7.1428571428571397</v>
      </c>
    </row>
    <row r="56" spans="1:9">
      <c r="A56" s="149"/>
      <c r="C56" s="9" t="s">
        <v>171</v>
      </c>
      <c r="D56" s="84">
        <v>1.78571428571429</v>
      </c>
      <c r="F56" s="149"/>
      <c r="H56" s="9" t="s">
        <v>171</v>
      </c>
      <c r="I56" s="84">
        <v>12.5</v>
      </c>
    </row>
    <row r="57" spans="1:9">
      <c r="A57" s="149"/>
      <c r="C57" s="5" t="s">
        <v>195</v>
      </c>
      <c r="D57" s="56">
        <v>0</v>
      </c>
      <c r="F57" s="149"/>
      <c r="H57" s="5" t="s">
        <v>195</v>
      </c>
      <c r="I57" s="56">
        <v>0</v>
      </c>
    </row>
    <row r="58" spans="1:9">
      <c r="A58" s="149"/>
      <c r="C58" s="9" t="s">
        <v>215</v>
      </c>
      <c r="D58" s="84">
        <v>0</v>
      </c>
      <c r="F58" s="149"/>
      <c r="H58" s="9" t="s">
        <v>215</v>
      </c>
      <c r="I58" s="84">
        <v>0</v>
      </c>
    </row>
    <row r="59" spans="1:9" ht="15.75" thickBot="1">
      <c r="A59" s="25" t="s">
        <v>231</v>
      </c>
      <c r="B59" s="22" t="s">
        <v>172</v>
      </c>
      <c r="C59" s="147"/>
      <c r="D59" s="150"/>
      <c r="F59" s="25" t="s">
        <v>231</v>
      </c>
      <c r="G59" s="22" t="s">
        <v>174</v>
      </c>
      <c r="H59" s="147"/>
      <c r="I59" s="150"/>
    </row>
    <row r="61" spans="1:9">
      <c r="A61" s="234" t="s">
        <v>185</v>
      </c>
      <c r="B61" s="235"/>
      <c r="C61" s="235"/>
      <c r="D61" s="236"/>
      <c r="F61" s="234" t="s">
        <v>187</v>
      </c>
      <c r="G61" s="235"/>
      <c r="H61" s="235"/>
      <c r="I61" s="236"/>
    </row>
    <row r="62" spans="1:9">
      <c r="A62" s="149"/>
      <c r="C62" s="6" t="s">
        <v>226</v>
      </c>
      <c r="D62" s="164" t="s">
        <v>5</v>
      </c>
      <c r="F62" s="149"/>
      <c r="H62" s="6" t="s">
        <v>226</v>
      </c>
      <c r="I62" s="164" t="s">
        <v>5</v>
      </c>
    </row>
    <row r="63" spans="1:9">
      <c r="A63" s="149"/>
      <c r="C63" s="9" t="s">
        <v>174</v>
      </c>
      <c r="D63" s="84">
        <v>51.785714285714299</v>
      </c>
      <c r="F63" s="149"/>
      <c r="H63" s="9" t="s">
        <v>174</v>
      </c>
      <c r="I63" s="84">
        <v>10.714285714285699</v>
      </c>
    </row>
    <row r="64" spans="1:9">
      <c r="A64" s="149"/>
      <c r="C64" s="5" t="s">
        <v>172</v>
      </c>
      <c r="D64" s="56">
        <v>25</v>
      </c>
      <c r="F64" s="149"/>
      <c r="H64" s="5" t="s">
        <v>172</v>
      </c>
      <c r="I64" s="56">
        <v>12.5</v>
      </c>
    </row>
    <row r="65" spans="1:9">
      <c r="A65" s="149"/>
      <c r="C65" s="9" t="s">
        <v>171</v>
      </c>
      <c r="D65" s="84">
        <v>19.6428571428571</v>
      </c>
      <c r="F65" s="149"/>
      <c r="H65" s="9" t="s">
        <v>171</v>
      </c>
      <c r="I65" s="84">
        <v>75</v>
      </c>
    </row>
    <row r="66" spans="1:9">
      <c r="A66" s="149"/>
      <c r="C66" s="5" t="s">
        <v>195</v>
      </c>
      <c r="D66" s="56">
        <v>0</v>
      </c>
      <c r="F66" s="149"/>
      <c r="H66" s="5" t="s">
        <v>195</v>
      </c>
      <c r="I66" s="56">
        <v>0</v>
      </c>
    </row>
    <row r="67" spans="1:9">
      <c r="A67" s="149"/>
      <c r="C67" s="9" t="s">
        <v>215</v>
      </c>
      <c r="D67" s="84">
        <v>0</v>
      </c>
      <c r="F67" s="149"/>
      <c r="H67" s="9" t="s">
        <v>215</v>
      </c>
      <c r="I67" s="84">
        <v>0</v>
      </c>
    </row>
    <row r="68" spans="1:9" ht="15.75" thickBot="1">
      <c r="A68" s="25" t="s">
        <v>231</v>
      </c>
      <c r="B68" s="22" t="s">
        <v>174</v>
      </c>
      <c r="C68" s="147"/>
      <c r="D68" s="150"/>
      <c r="F68" s="25" t="s">
        <v>231</v>
      </c>
      <c r="G68" s="22" t="s">
        <v>171</v>
      </c>
      <c r="H68" s="147"/>
      <c r="I68" s="150"/>
    </row>
    <row r="70" spans="1:9">
      <c r="A70" s="234" t="s">
        <v>188</v>
      </c>
      <c r="B70" s="235"/>
      <c r="C70" s="235"/>
      <c r="D70" s="236"/>
      <c r="F70" s="234" t="s">
        <v>189</v>
      </c>
      <c r="G70" s="235"/>
      <c r="H70" s="235"/>
      <c r="I70" s="236"/>
    </row>
    <row r="71" spans="1:9">
      <c r="A71" s="149"/>
      <c r="C71" s="6" t="s">
        <v>226</v>
      </c>
      <c r="D71" s="164" t="s">
        <v>5</v>
      </c>
      <c r="F71" s="149"/>
      <c r="H71" s="6" t="s">
        <v>226</v>
      </c>
      <c r="I71" s="164" t="s">
        <v>5</v>
      </c>
    </row>
    <row r="72" spans="1:9">
      <c r="A72" s="149"/>
      <c r="C72" s="9" t="s">
        <v>174</v>
      </c>
      <c r="D72" s="84">
        <v>66.071428571428598</v>
      </c>
      <c r="F72" s="149"/>
      <c r="H72" s="9" t="s">
        <v>174</v>
      </c>
      <c r="I72" s="84">
        <v>5.3571428571428603</v>
      </c>
    </row>
    <row r="73" spans="1:9">
      <c r="A73" s="149"/>
      <c r="C73" s="5" t="s">
        <v>172</v>
      </c>
      <c r="D73" s="56">
        <v>16.071428571428601</v>
      </c>
      <c r="F73" s="149"/>
      <c r="H73" s="5" t="s">
        <v>172</v>
      </c>
      <c r="I73" s="56">
        <v>7.1428571428571397</v>
      </c>
    </row>
    <row r="74" spans="1:9">
      <c r="A74" s="149"/>
      <c r="C74" s="9" t="s">
        <v>171</v>
      </c>
      <c r="D74" s="84">
        <v>12.5</v>
      </c>
      <c r="F74" s="149"/>
      <c r="H74" s="9" t="s">
        <v>171</v>
      </c>
      <c r="I74" s="84">
        <v>85.714285714285694</v>
      </c>
    </row>
    <row r="75" spans="1:9">
      <c r="A75" s="149"/>
      <c r="C75" s="5" t="s">
        <v>195</v>
      </c>
      <c r="D75" s="56">
        <v>0</v>
      </c>
      <c r="F75" s="149"/>
      <c r="H75" s="5" t="s">
        <v>195</v>
      </c>
      <c r="I75" s="56">
        <v>0</v>
      </c>
    </row>
    <row r="76" spans="1:9">
      <c r="A76" s="149"/>
      <c r="C76" s="9" t="s">
        <v>215</v>
      </c>
      <c r="D76" s="84">
        <v>0</v>
      </c>
      <c r="F76" s="149"/>
      <c r="H76" s="9" t="s">
        <v>215</v>
      </c>
      <c r="I76" s="84">
        <v>0</v>
      </c>
    </row>
    <row r="77" spans="1:9" ht="15.75" thickBot="1">
      <c r="A77" s="25" t="s">
        <v>231</v>
      </c>
      <c r="B77" s="22" t="s">
        <v>174</v>
      </c>
      <c r="C77" s="147"/>
      <c r="D77" s="150"/>
      <c r="F77" s="25" t="s">
        <v>231</v>
      </c>
      <c r="G77" s="22" t="s">
        <v>171</v>
      </c>
      <c r="H77" s="147"/>
      <c r="I77" s="150"/>
    </row>
    <row r="79" spans="1:9">
      <c r="A79" s="234" t="s">
        <v>190</v>
      </c>
      <c r="B79" s="235"/>
      <c r="C79" s="235"/>
      <c r="D79" s="236"/>
      <c r="F79" s="234" t="s">
        <v>191</v>
      </c>
      <c r="G79" s="235"/>
      <c r="H79" s="235"/>
      <c r="I79" s="236"/>
    </row>
    <row r="80" spans="1:9">
      <c r="A80" s="149"/>
      <c r="C80" s="6" t="s">
        <v>226</v>
      </c>
      <c r="D80" s="164" t="s">
        <v>5</v>
      </c>
      <c r="F80" s="149"/>
      <c r="H80" s="6" t="s">
        <v>226</v>
      </c>
      <c r="I80" s="164" t="s">
        <v>5</v>
      </c>
    </row>
    <row r="81" spans="1:9">
      <c r="A81" s="149"/>
      <c r="C81" s="9" t="s">
        <v>174</v>
      </c>
      <c r="D81" s="84">
        <v>64.285714285714306</v>
      </c>
      <c r="F81" s="149"/>
      <c r="H81" s="9" t="s">
        <v>174</v>
      </c>
      <c r="I81" s="84">
        <v>25</v>
      </c>
    </row>
    <row r="82" spans="1:9">
      <c r="A82" s="149"/>
      <c r="C82" s="5" t="s">
        <v>172</v>
      </c>
      <c r="D82" s="56">
        <v>30.3571428571429</v>
      </c>
      <c r="F82" s="149"/>
      <c r="H82" s="5" t="s">
        <v>172</v>
      </c>
      <c r="I82" s="56">
        <v>21.428571428571399</v>
      </c>
    </row>
    <row r="83" spans="1:9">
      <c r="A83" s="149"/>
      <c r="C83" s="9" t="s">
        <v>171</v>
      </c>
      <c r="D83" s="84">
        <v>5.3571428571428603</v>
      </c>
      <c r="F83" s="149"/>
      <c r="H83" s="9" t="s">
        <v>171</v>
      </c>
      <c r="I83" s="84">
        <v>53.571428571428598</v>
      </c>
    </row>
    <row r="84" spans="1:9">
      <c r="A84" s="149"/>
      <c r="C84" s="5" t="s">
        <v>195</v>
      </c>
      <c r="D84" s="56">
        <v>0</v>
      </c>
      <c r="F84" s="149"/>
      <c r="H84" s="5" t="s">
        <v>195</v>
      </c>
      <c r="I84" s="56">
        <v>0</v>
      </c>
    </row>
    <row r="85" spans="1:9">
      <c r="A85" s="149"/>
      <c r="C85" s="9" t="s">
        <v>215</v>
      </c>
      <c r="D85" s="84">
        <v>0</v>
      </c>
      <c r="F85" s="149"/>
      <c r="H85" s="9" t="s">
        <v>215</v>
      </c>
      <c r="I85" s="84">
        <v>0</v>
      </c>
    </row>
    <row r="86" spans="1:9" ht="15.75" thickBot="1">
      <c r="A86" s="25" t="s">
        <v>231</v>
      </c>
      <c r="B86" s="22" t="s">
        <v>174</v>
      </c>
      <c r="C86" s="147"/>
      <c r="D86" s="150"/>
      <c r="F86" s="25" t="s">
        <v>231</v>
      </c>
      <c r="G86" s="22" t="s">
        <v>171</v>
      </c>
      <c r="H86" s="147"/>
      <c r="I86" s="150"/>
    </row>
    <row r="88" spans="1:9">
      <c r="A88" s="234" t="s">
        <v>192</v>
      </c>
      <c r="B88" s="235"/>
      <c r="C88" s="235"/>
      <c r="D88" s="236"/>
      <c r="F88" s="234" t="s">
        <v>193</v>
      </c>
      <c r="G88" s="235"/>
      <c r="H88" s="235"/>
      <c r="I88" s="236"/>
    </row>
    <row r="89" spans="1:9">
      <c r="A89" s="149"/>
      <c r="C89" s="6" t="s">
        <v>226</v>
      </c>
      <c r="D89" s="164" t="s">
        <v>5</v>
      </c>
      <c r="F89" s="149"/>
      <c r="H89" s="6" t="s">
        <v>226</v>
      </c>
      <c r="I89" s="164" t="s">
        <v>5</v>
      </c>
    </row>
    <row r="90" spans="1:9">
      <c r="A90" s="149"/>
      <c r="C90" s="9" t="s">
        <v>174</v>
      </c>
      <c r="D90" s="84">
        <v>33.928571428571402</v>
      </c>
      <c r="F90" s="149"/>
      <c r="H90" s="9" t="s">
        <v>174</v>
      </c>
      <c r="I90" s="84">
        <v>8.9285714285714306</v>
      </c>
    </row>
    <row r="91" spans="1:9">
      <c r="A91" s="149"/>
      <c r="C91" s="5" t="s">
        <v>172</v>
      </c>
      <c r="D91" s="56">
        <v>51.785714285714299</v>
      </c>
      <c r="F91" s="149"/>
      <c r="H91" s="5" t="s">
        <v>172</v>
      </c>
      <c r="I91" s="56">
        <v>76.785714285714306</v>
      </c>
    </row>
    <row r="92" spans="1:9">
      <c r="A92" s="149"/>
      <c r="C92" s="9" t="s">
        <v>171</v>
      </c>
      <c r="D92" s="84">
        <v>12.5</v>
      </c>
      <c r="F92" s="149"/>
      <c r="H92" s="9" t="s">
        <v>171</v>
      </c>
      <c r="I92" s="84">
        <v>12.5</v>
      </c>
    </row>
    <row r="93" spans="1:9">
      <c r="A93" s="149"/>
      <c r="C93" s="5" t="s">
        <v>195</v>
      </c>
      <c r="D93" s="56">
        <v>0</v>
      </c>
      <c r="F93" s="149"/>
      <c r="H93" s="5" t="s">
        <v>195</v>
      </c>
      <c r="I93" s="56">
        <v>0</v>
      </c>
    </row>
    <row r="94" spans="1:9">
      <c r="A94" s="149"/>
      <c r="C94" s="9" t="s">
        <v>215</v>
      </c>
      <c r="D94" s="84">
        <v>0</v>
      </c>
      <c r="F94" s="149"/>
      <c r="H94" s="9" t="s">
        <v>215</v>
      </c>
      <c r="I94" s="84">
        <v>0</v>
      </c>
    </row>
    <row r="95" spans="1:9" ht="15.75" thickBot="1">
      <c r="A95" s="25" t="s">
        <v>231</v>
      </c>
      <c r="B95" s="22" t="s">
        <v>174</v>
      </c>
      <c r="C95" s="147"/>
      <c r="D95" s="150"/>
      <c r="F95" s="25" t="s">
        <v>231</v>
      </c>
      <c r="G95" s="22" t="s">
        <v>172</v>
      </c>
      <c r="H95" s="147"/>
      <c r="I95" s="150"/>
    </row>
    <row r="97" spans="1:9" ht="22.5" customHeight="1" thickBot="1">
      <c r="A97" s="209" t="s">
        <v>194</v>
      </c>
      <c r="B97" s="210"/>
      <c r="C97" s="210"/>
      <c r="D97" s="210"/>
      <c r="E97" s="233"/>
      <c r="F97" s="210"/>
      <c r="G97" s="210"/>
      <c r="H97" s="210"/>
      <c r="I97" s="211"/>
    </row>
    <row r="98" spans="1:9">
      <c r="A98" s="234" t="s">
        <v>170</v>
      </c>
      <c r="B98" s="235"/>
      <c r="C98" s="235"/>
      <c r="D98" s="236"/>
      <c r="F98" s="234" t="s">
        <v>173</v>
      </c>
      <c r="G98" s="235"/>
      <c r="H98" s="235"/>
      <c r="I98" s="236"/>
    </row>
    <row r="99" spans="1:9">
      <c r="A99" s="149"/>
      <c r="C99" s="6" t="s">
        <v>226</v>
      </c>
      <c r="D99" s="164" t="s">
        <v>5</v>
      </c>
      <c r="F99" s="149"/>
      <c r="H99" s="6" t="s">
        <v>226</v>
      </c>
      <c r="I99" s="164" t="s">
        <v>5</v>
      </c>
    </row>
    <row r="100" spans="1:9">
      <c r="A100" s="149"/>
      <c r="C100" s="9" t="s">
        <v>174</v>
      </c>
      <c r="D100" s="84">
        <v>47.368421052631597</v>
      </c>
      <c r="F100" s="149"/>
      <c r="H100" s="9" t="s">
        <v>174</v>
      </c>
      <c r="I100" s="84">
        <v>75.438596491228097</v>
      </c>
    </row>
    <row r="101" spans="1:9">
      <c r="A101" s="149"/>
      <c r="C101" s="5" t="s">
        <v>172</v>
      </c>
      <c r="D101" s="56">
        <v>45.614035087719301</v>
      </c>
      <c r="F101" s="149"/>
      <c r="H101" s="5" t="s">
        <v>172</v>
      </c>
      <c r="I101" s="56">
        <v>15.789473684210501</v>
      </c>
    </row>
    <row r="102" spans="1:9">
      <c r="A102" s="149"/>
      <c r="C102" s="9" t="s">
        <v>171</v>
      </c>
      <c r="D102" s="84">
        <v>7.0175438596491198</v>
      </c>
      <c r="F102" s="149"/>
      <c r="H102" s="9" t="s">
        <v>171</v>
      </c>
      <c r="I102" s="84">
        <v>8.7719298245614006</v>
      </c>
    </row>
    <row r="103" spans="1:9">
      <c r="A103" s="149"/>
      <c r="C103" s="5" t="s">
        <v>195</v>
      </c>
      <c r="D103" s="56">
        <v>0</v>
      </c>
      <c r="F103" s="149"/>
      <c r="H103" s="5" t="s">
        <v>195</v>
      </c>
      <c r="I103" s="56">
        <v>0</v>
      </c>
    </row>
    <row r="104" spans="1:9">
      <c r="A104" s="149"/>
      <c r="C104" s="9" t="s">
        <v>215</v>
      </c>
      <c r="D104" s="84">
        <v>0</v>
      </c>
      <c r="F104" s="149"/>
      <c r="H104" s="9" t="s">
        <v>215</v>
      </c>
      <c r="I104" s="84">
        <v>0</v>
      </c>
    </row>
    <row r="105" spans="1:9" ht="15.75" thickBot="1">
      <c r="A105" s="25" t="s">
        <v>231</v>
      </c>
      <c r="B105" s="22" t="s">
        <v>172</v>
      </c>
      <c r="C105" s="147"/>
      <c r="D105" s="150"/>
      <c r="F105" s="25" t="s">
        <v>231</v>
      </c>
      <c r="G105" s="22" t="s">
        <v>174</v>
      </c>
      <c r="H105" s="147"/>
      <c r="I105" s="150"/>
    </row>
    <row r="107" spans="1:9">
      <c r="A107" s="234" t="s">
        <v>175</v>
      </c>
      <c r="B107" s="235"/>
      <c r="C107" s="235"/>
      <c r="D107" s="236"/>
      <c r="F107" s="234" t="s">
        <v>176</v>
      </c>
      <c r="G107" s="235"/>
      <c r="H107" s="235"/>
      <c r="I107" s="236"/>
    </row>
    <row r="108" spans="1:9">
      <c r="A108" s="149"/>
      <c r="C108" s="6" t="s">
        <v>226</v>
      </c>
      <c r="D108" s="164" t="s">
        <v>5</v>
      </c>
      <c r="F108" s="149"/>
      <c r="H108" s="6" t="s">
        <v>226</v>
      </c>
      <c r="I108" s="164" t="s">
        <v>5</v>
      </c>
    </row>
    <row r="109" spans="1:9">
      <c r="A109" s="149"/>
      <c r="C109" s="9" t="s">
        <v>174</v>
      </c>
      <c r="D109" s="84">
        <v>68.421052631578902</v>
      </c>
      <c r="F109" s="149"/>
      <c r="H109" s="9" t="s">
        <v>174</v>
      </c>
      <c r="I109" s="84">
        <v>29.824561403508799</v>
      </c>
    </row>
    <row r="110" spans="1:9">
      <c r="A110" s="149"/>
      <c r="C110" s="5" t="s">
        <v>172</v>
      </c>
      <c r="D110" s="56">
        <v>24.5614035087719</v>
      </c>
      <c r="F110" s="149"/>
      <c r="H110" s="5" t="s">
        <v>172</v>
      </c>
      <c r="I110" s="56">
        <v>29.824561403508799</v>
      </c>
    </row>
    <row r="111" spans="1:9">
      <c r="A111" s="149"/>
      <c r="C111" s="9" t="s">
        <v>171</v>
      </c>
      <c r="D111" s="84">
        <v>5.2631578947368398</v>
      </c>
      <c r="F111" s="149"/>
      <c r="H111" s="9" t="s">
        <v>171</v>
      </c>
      <c r="I111" s="84">
        <v>38.596491228070199</v>
      </c>
    </row>
    <row r="112" spans="1:9">
      <c r="A112" s="149"/>
      <c r="C112" s="5" t="s">
        <v>195</v>
      </c>
      <c r="D112" s="56">
        <v>0</v>
      </c>
      <c r="F112" s="149"/>
      <c r="H112" s="5" t="s">
        <v>195</v>
      </c>
      <c r="I112" s="56">
        <v>0</v>
      </c>
    </row>
    <row r="113" spans="1:9">
      <c r="A113" s="149"/>
      <c r="C113" s="9" t="s">
        <v>215</v>
      </c>
      <c r="D113" s="84">
        <v>0</v>
      </c>
      <c r="F113" s="149"/>
      <c r="H113" s="9" t="s">
        <v>215</v>
      </c>
      <c r="I113" s="84">
        <v>0</v>
      </c>
    </row>
    <row r="114" spans="1:9" ht="15.75" thickBot="1">
      <c r="A114" s="25" t="s">
        <v>231</v>
      </c>
      <c r="B114" s="22" t="s">
        <v>174</v>
      </c>
      <c r="C114" s="147"/>
      <c r="D114" s="150"/>
      <c r="F114" s="25" t="s">
        <v>231</v>
      </c>
      <c r="G114" s="22" t="s">
        <v>171</v>
      </c>
      <c r="H114" s="147"/>
      <c r="I114" s="150"/>
    </row>
    <row r="116" spans="1:9">
      <c r="A116" s="234" t="s">
        <v>177</v>
      </c>
      <c r="B116" s="235"/>
      <c r="C116" s="235"/>
      <c r="D116" s="236"/>
      <c r="F116" s="234" t="s">
        <v>178</v>
      </c>
      <c r="G116" s="235"/>
      <c r="H116" s="235"/>
      <c r="I116" s="236"/>
    </row>
    <row r="117" spans="1:9">
      <c r="A117" s="149"/>
      <c r="C117" s="6" t="s">
        <v>226</v>
      </c>
      <c r="D117" s="164" t="s">
        <v>5</v>
      </c>
      <c r="F117" s="149"/>
      <c r="H117" s="6" t="s">
        <v>226</v>
      </c>
      <c r="I117" s="164" t="s">
        <v>5</v>
      </c>
    </row>
    <row r="118" spans="1:9">
      <c r="A118" s="149"/>
      <c r="C118" s="9" t="s">
        <v>174</v>
      </c>
      <c r="D118" s="84">
        <v>17.543859649122801</v>
      </c>
      <c r="F118" s="149"/>
      <c r="H118" s="9" t="s">
        <v>174</v>
      </c>
      <c r="I118" s="84">
        <v>1.7543859649122799</v>
      </c>
    </row>
    <row r="119" spans="1:9">
      <c r="A119" s="149"/>
      <c r="C119" s="5" t="s">
        <v>172</v>
      </c>
      <c r="D119" s="56">
        <v>12.280701754386</v>
      </c>
      <c r="F119" s="149"/>
      <c r="H119" s="5" t="s">
        <v>172</v>
      </c>
      <c r="I119" s="56">
        <v>89.473684210526301</v>
      </c>
    </row>
    <row r="120" spans="1:9">
      <c r="A120" s="149"/>
      <c r="C120" s="9" t="s">
        <v>171</v>
      </c>
      <c r="D120" s="84">
        <v>68.421052631578902</v>
      </c>
      <c r="F120" s="149"/>
      <c r="H120" s="9" t="s">
        <v>171</v>
      </c>
      <c r="I120" s="84">
        <v>5.2631578947368398</v>
      </c>
    </row>
    <row r="121" spans="1:9">
      <c r="A121" s="149"/>
      <c r="C121" s="5" t="s">
        <v>195</v>
      </c>
      <c r="D121" s="56">
        <v>0</v>
      </c>
      <c r="F121" s="149"/>
      <c r="H121" s="5" t="s">
        <v>195</v>
      </c>
      <c r="I121" s="56">
        <v>0</v>
      </c>
    </row>
    <row r="122" spans="1:9">
      <c r="A122" s="149"/>
      <c r="C122" s="9" t="s">
        <v>215</v>
      </c>
      <c r="D122" s="84">
        <v>0</v>
      </c>
      <c r="F122" s="149"/>
      <c r="H122" s="9" t="s">
        <v>215</v>
      </c>
      <c r="I122" s="84">
        <v>0</v>
      </c>
    </row>
    <row r="123" spans="1:9" ht="15.75" thickBot="1">
      <c r="A123" s="25" t="s">
        <v>231</v>
      </c>
      <c r="B123" s="22" t="s">
        <v>171</v>
      </c>
      <c r="C123" s="147"/>
      <c r="D123" s="150"/>
      <c r="F123" s="25" t="s">
        <v>231</v>
      </c>
      <c r="G123" s="22" t="s">
        <v>172</v>
      </c>
      <c r="H123" s="147"/>
      <c r="I123" s="150"/>
    </row>
    <row r="125" spans="1:9">
      <c r="A125" s="234" t="s">
        <v>179</v>
      </c>
      <c r="B125" s="235"/>
      <c r="C125" s="235"/>
      <c r="D125" s="236"/>
      <c r="F125" s="234" t="s">
        <v>180</v>
      </c>
      <c r="G125" s="235"/>
      <c r="H125" s="235"/>
      <c r="I125" s="236"/>
    </row>
    <row r="126" spans="1:9">
      <c r="A126" s="149"/>
      <c r="C126" s="6" t="s">
        <v>226</v>
      </c>
      <c r="D126" s="164" t="s">
        <v>5</v>
      </c>
      <c r="F126" s="149"/>
      <c r="H126" s="6" t="s">
        <v>226</v>
      </c>
      <c r="I126" s="164" t="s">
        <v>5</v>
      </c>
    </row>
    <row r="127" spans="1:9">
      <c r="A127" s="149"/>
      <c r="C127" s="9" t="s">
        <v>174</v>
      </c>
      <c r="D127" s="84">
        <v>14.0350877192982</v>
      </c>
      <c r="F127" s="149"/>
      <c r="H127" s="9" t="s">
        <v>174</v>
      </c>
      <c r="I127" s="84">
        <v>14.0350877192982</v>
      </c>
    </row>
    <row r="128" spans="1:9">
      <c r="A128" s="149"/>
      <c r="C128" s="5" t="s">
        <v>172</v>
      </c>
      <c r="D128" s="56">
        <v>75.438596491228097</v>
      </c>
      <c r="F128" s="149"/>
      <c r="H128" s="5" t="s">
        <v>172</v>
      </c>
      <c r="I128" s="56">
        <v>3.5087719298245599</v>
      </c>
    </row>
    <row r="129" spans="1:9">
      <c r="A129" s="149"/>
      <c r="C129" s="9" t="s">
        <v>171</v>
      </c>
      <c r="D129" s="84">
        <v>8.7719298245614006</v>
      </c>
      <c r="F129" s="149"/>
      <c r="H129" s="9" t="s">
        <v>171</v>
      </c>
      <c r="I129" s="84">
        <v>80.701754385964904</v>
      </c>
    </row>
    <row r="130" spans="1:9">
      <c r="A130" s="149"/>
      <c r="C130" s="5" t="s">
        <v>195</v>
      </c>
      <c r="D130" s="56">
        <v>0</v>
      </c>
      <c r="F130" s="149"/>
      <c r="H130" s="5" t="s">
        <v>195</v>
      </c>
      <c r="I130" s="56">
        <v>0</v>
      </c>
    </row>
    <row r="131" spans="1:9">
      <c r="A131" s="149"/>
      <c r="C131" s="9" t="s">
        <v>215</v>
      </c>
      <c r="D131" s="84">
        <v>0</v>
      </c>
      <c r="F131" s="149"/>
      <c r="H131" s="9" t="s">
        <v>215</v>
      </c>
      <c r="I131" s="84">
        <v>0</v>
      </c>
    </row>
    <row r="132" spans="1:9" ht="15.75" thickBot="1">
      <c r="A132" s="25" t="s">
        <v>231</v>
      </c>
      <c r="B132" s="22" t="s">
        <v>172</v>
      </c>
      <c r="C132" s="147"/>
      <c r="D132" s="150"/>
      <c r="F132" s="25" t="s">
        <v>231</v>
      </c>
      <c r="G132" s="22" t="s">
        <v>171</v>
      </c>
      <c r="H132" s="147"/>
      <c r="I132" s="150"/>
    </row>
    <row r="134" spans="1:9">
      <c r="A134" s="234" t="s">
        <v>181</v>
      </c>
      <c r="B134" s="235"/>
      <c r="C134" s="235"/>
      <c r="D134" s="236"/>
      <c r="F134" s="234" t="s">
        <v>182</v>
      </c>
      <c r="G134" s="235"/>
      <c r="H134" s="235"/>
      <c r="I134" s="236"/>
    </row>
    <row r="135" spans="1:9">
      <c r="A135" s="149"/>
      <c r="C135" s="6" t="s">
        <v>226</v>
      </c>
      <c r="D135" s="164" t="s">
        <v>5</v>
      </c>
      <c r="F135" s="149"/>
      <c r="H135" s="6" t="s">
        <v>226</v>
      </c>
      <c r="I135" s="164" t="s">
        <v>5</v>
      </c>
    </row>
    <row r="136" spans="1:9">
      <c r="A136" s="149"/>
      <c r="C136" s="9" t="s">
        <v>174</v>
      </c>
      <c r="D136" s="84">
        <v>29.824561403508799</v>
      </c>
      <c r="F136" s="149"/>
      <c r="H136" s="9" t="s">
        <v>174</v>
      </c>
      <c r="I136" s="84">
        <v>15.789473684210501</v>
      </c>
    </row>
    <row r="137" spans="1:9">
      <c r="A137" s="149"/>
      <c r="C137" s="5" t="s">
        <v>172</v>
      </c>
      <c r="D137" s="56">
        <v>64.912280701754398</v>
      </c>
      <c r="F137" s="149"/>
      <c r="H137" s="5" t="s">
        <v>172</v>
      </c>
      <c r="I137" s="56">
        <v>19.2982456140351</v>
      </c>
    </row>
    <row r="138" spans="1:9">
      <c r="A138" s="149"/>
      <c r="C138" s="9" t="s">
        <v>171</v>
      </c>
      <c r="D138" s="84">
        <v>3.5087719298245599</v>
      </c>
      <c r="F138" s="149"/>
      <c r="H138" s="9" t="s">
        <v>171</v>
      </c>
      <c r="I138" s="84">
        <v>63.157894736842103</v>
      </c>
    </row>
    <row r="139" spans="1:9">
      <c r="A139" s="149"/>
      <c r="C139" s="5" t="s">
        <v>195</v>
      </c>
      <c r="D139" s="56">
        <v>0</v>
      </c>
      <c r="F139" s="149"/>
      <c r="H139" s="5" t="s">
        <v>195</v>
      </c>
      <c r="I139" s="56">
        <v>1.7543859649122799</v>
      </c>
    </row>
    <row r="140" spans="1:9">
      <c r="A140" s="149"/>
      <c r="C140" s="9" t="s">
        <v>215</v>
      </c>
      <c r="D140" s="84">
        <v>0</v>
      </c>
      <c r="F140" s="149"/>
      <c r="H140" s="9" t="s">
        <v>215</v>
      </c>
      <c r="I140" s="84">
        <v>0</v>
      </c>
    </row>
    <row r="141" spans="1:9" ht="15.75" thickBot="1">
      <c r="A141" s="25" t="s">
        <v>231</v>
      </c>
      <c r="B141" s="22" t="s">
        <v>172</v>
      </c>
      <c r="C141" s="147"/>
      <c r="D141" s="150"/>
      <c r="F141" s="25" t="s">
        <v>231</v>
      </c>
      <c r="G141" s="22" t="s">
        <v>171</v>
      </c>
      <c r="H141" s="147"/>
      <c r="I141" s="150"/>
    </row>
    <row r="143" spans="1:9">
      <c r="A143" s="234" t="s">
        <v>183</v>
      </c>
      <c r="B143" s="235"/>
      <c r="C143" s="235"/>
      <c r="D143" s="236"/>
      <c r="F143" s="234" t="s">
        <v>184</v>
      </c>
      <c r="G143" s="235"/>
      <c r="H143" s="235"/>
      <c r="I143" s="236"/>
    </row>
    <row r="144" spans="1:9">
      <c r="A144" s="149"/>
      <c r="C144" s="6" t="s">
        <v>226</v>
      </c>
      <c r="D144" s="164" t="s">
        <v>5</v>
      </c>
      <c r="F144" s="149"/>
      <c r="H144" s="6" t="s">
        <v>226</v>
      </c>
      <c r="I144" s="164" t="s">
        <v>5</v>
      </c>
    </row>
    <row r="145" spans="1:9">
      <c r="A145" s="149"/>
      <c r="C145" s="9" t="s">
        <v>174</v>
      </c>
      <c r="D145" s="84">
        <v>3.5087719298245599</v>
      </c>
      <c r="F145" s="149"/>
      <c r="H145" s="9" t="s">
        <v>174</v>
      </c>
      <c r="I145" s="84">
        <v>15.789473684210501</v>
      </c>
    </row>
    <row r="146" spans="1:9">
      <c r="A146" s="149"/>
      <c r="C146" s="5" t="s">
        <v>172</v>
      </c>
      <c r="D146" s="56">
        <v>12.280701754386</v>
      </c>
      <c r="F146" s="149"/>
      <c r="H146" s="5" t="s">
        <v>172</v>
      </c>
      <c r="I146" s="56">
        <v>57.894736842105303</v>
      </c>
    </row>
    <row r="147" spans="1:9">
      <c r="A147" s="149"/>
      <c r="C147" s="9" t="s">
        <v>171</v>
      </c>
      <c r="D147" s="84">
        <v>84.210526315789494</v>
      </c>
      <c r="F147" s="149"/>
      <c r="H147" s="9" t="s">
        <v>171</v>
      </c>
      <c r="I147" s="84">
        <v>26.315789473684202</v>
      </c>
    </row>
    <row r="148" spans="1:9">
      <c r="A148" s="149"/>
      <c r="C148" s="5" t="s">
        <v>195</v>
      </c>
      <c r="D148" s="56">
        <v>0</v>
      </c>
      <c r="F148" s="149"/>
      <c r="H148" s="5" t="s">
        <v>195</v>
      </c>
      <c r="I148" s="56">
        <v>0</v>
      </c>
    </row>
    <row r="149" spans="1:9">
      <c r="A149" s="149"/>
      <c r="C149" s="9" t="s">
        <v>215</v>
      </c>
      <c r="D149" s="84">
        <v>0</v>
      </c>
      <c r="F149" s="149"/>
      <c r="H149" s="9" t="s">
        <v>215</v>
      </c>
      <c r="I149" s="84">
        <v>0</v>
      </c>
    </row>
    <row r="150" spans="1:9" ht="15.75" thickBot="1">
      <c r="A150" s="25" t="s">
        <v>231</v>
      </c>
      <c r="B150" s="22" t="s">
        <v>171</v>
      </c>
      <c r="C150" s="147"/>
      <c r="D150" s="150"/>
      <c r="F150" s="25" t="s">
        <v>231</v>
      </c>
      <c r="G150" s="22" t="s">
        <v>172</v>
      </c>
      <c r="H150" s="147"/>
      <c r="I150" s="150"/>
    </row>
    <row r="152" spans="1:9">
      <c r="A152" s="234" t="s">
        <v>185</v>
      </c>
      <c r="B152" s="235"/>
      <c r="C152" s="235"/>
      <c r="D152" s="236"/>
      <c r="F152" s="234" t="s">
        <v>187</v>
      </c>
      <c r="G152" s="235"/>
      <c r="H152" s="235"/>
      <c r="I152" s="236"/>
    </row>
    <row r="153" spans="1:9">
      <c r="A153" s="149"/>
      <c r="C153" s="6" t="s">
        <v>226</v>
      </c>
      <c r="D153" s="164" t="s">
        <v>5</v>
      </c>
      <c r="F153" s="149"/>
      <c r="H153" s="6" t="s">
        <v>226</v>
      </c>
      <c r="I153" s="164" t="s">
        <v>5</v>
      </c>
    </row>
    <row r="154" spans="1:9">
      <c r="A154" s="149"/>
      <c r="C154" s="9" t="s">
        <v>174</v>
      </c>
      <c r="D154" s="84">
        <v>57.894736842105303</v>
      </c>
      <c r="F154" s="149"/>
      <c r="H154" s="9" t="s">
        <v>174</v>
      </c>
      <c r="I154" s="84">
        <v>70.175438596491205</v>
      </c>
    </row>
    <row r="155" spans="1:9">
      <c r="A155" s="149"/>
      <c r="C155" s="5" t="s">
        <v>172</v>
      </c>
      <c r="D155" s="56">
        <v>17.543859649122801</v>
      </c>
      <c r="F155" s="149"/>
      <c r="H155" s="5" t="s">
        <v>172</v>
      </c>
      <c r="I155" s="56">
        <v>10.526315789473699</v>
      </c>
    </row>
    <row r="156" spans="1:9">
      <c r="A156" s="149"/>
      <c r="C156" s="9" t="s">
        <v>171</v>
      </c>
      <c r="D156" s="84">
        <v>21.052631578947398</v>
      </c>
      <c r="F156" s="149"/>
      <c r="H156" s="9" t="s">
        <v>171</v>
      </c>
      <c r="I156" s="84">
        <v>17.543859649122801</v>
      </c>
    </row>
    <row r="157" spans="1:9">
      <c r="A157" s="149"/>
      <c r="C157" s="5" t="s">
        <v>195</v>
      </c>
      <c r="D157" s="56">
        <v>0</v>
      </c>
      <c r="F157" s="149"/>
      <c r="H157" s="5" t="s">
        <v>195</v>
      </c>
      <c r="I157" s="56">
        <v>0</v>
      </c>
    </row>
    <row r="158" spans="1:9">
      <c r="A158" s="149"/>
      <c r="C158" s="9" t="s">
        <v>215</v>
      </c>
      <c r="D158" s="84">
        <v>0</v>
      </c>
      <c r="F158" s="149"/>
      <c r="H158" s="9" t="s">
        <v>215</v>
      </c>
      <c r="I158" s="84">
        <v>0</v>
      </c>
    </row>
    <row r="159" spans="1:9" ht="15.75" thickBot="1">
      <c r="A159" s="25" t="s">
        <v>231</v>
      </c>
      <c r="B159" s="22" t="s">
        <v>174</v>
      </c>
      <c r="C159" s="147"/>
      <c r="D159" s="150"/>
      <c r="F159" s="25" t="s">
        <v>231</v>
      </c>
      <c r="G159" s="22" t="s">
        <v>174</v>
      </c>
      <c r="H159" s="147"/>
      <c r="I159" s="150"/>
    </row>
    <row r="161" spans="1:9">
      <c r="A161" s="234" t="s">
        <v>188</v>
      </c>
      <c r="B161" s="235"/>
      <c r="C161" s="235"/>
      <c r="D161" s="236"/>
      <c r="F161" s="234" t="s">
        <v>189</v>
      </c>
      <c r="G161" s="235"/>
      <c r="H161" s="235"/>
      <c r="I161" s="236"/>
    </row>
    <row r="162" spans="1:9">
      <c r="A162" s="149"/>
      <c r="C162" s="6" t="s">
        <v>226</v>
      </c>
      <c r="D162" s="164" t="s">
        <v>5</v>
      </c>
      <c r="F162" s="149"/>
      <c r="H162" s="6" t="s">
        <v>226</v>
      </c>
      <c r="I162" s="164" t="s">
        <v>5</v>
      </c>
    </row>
    <row r="163" spans="1:9">
      <c r="A163" s="149"/>
      <c r="C163" s="9" t="s">
        <v>174</v>
      </c>
      <c r="D163" s="84">
        <v>10.526315789473699</v>
      </c>
      <c r="F163" s="149"/>
      <c r="H163" s="9" t="s">
        <v>174</v>
      </c>
      <c r="I163" s="84">
        <v>92.982456140350905</v>
      </c>
    </row>
    <row r="164" spans="1:9">
      <c r="A164" s="149"/>
      <c r="C164" s="5" t="s">
        <v>172</v>
      </c>
      <c r="D164" s="56">
        <v>77.192982456140399</v>
      </c>
      <c r="F164" s="149"/>
      <c r="H164" s="5" t="s">
        <v>172</v>
      </c>
      <c r="I164" s="56">
        <v>3.5087719298245599</v>
      </c>
    </row>
    <row r="165" spans="1:9">
      <c r="A165" s="149"/>
      <c r="C165" s="9" t="s">
        <v>171</v>
      </c>
      <c r="D165" s="84">
        <v>12.280701754386</v>
      </c>
      <c r="F165" s="149"/>
      <c r="H165" s="9" t="s">
        <v>171</v>
      </c>
      <c r="I165" s="84">
        <v>3.5087719298245599</v>
      </c>
    </row>
    <row r="166" spans="1:9">
      <c r="A166" s="149"/>
      <c r="C166" s="5" t="s">
        <v>195</v>
      </c>
      <c r="D166" s="56">
        <v>0</v>
      </c>
      <c r="F166" s="149"/>
      <c r="H166" s="5" t="s">
        <v>195</v>
      </c>
      <c r="I166" s="56">
        <v>0</v>
      </c>
    </row>
    <row r="167" spans="1:9">
      <c r="A167" s="149"/>
      <c r="C167" s="9" t="s">
        <v>215</v>
      </c>
      <c r="D167" s="84">
        <v>0</v>
      </c>
      <c r="F167" s="149"/>
      <c r="H167" s="9" t="s">
        <v>215</v>
      </c>
      <c r="I167" s="84">
        <v>0</v>
      </c>
    </row>
    <row r="168" spans="1:9" ht="15.75" thickBot="1">
      <c r="A168" s="25" t="s">
        <v>231</v>
      </c>
      <c r="B168" s="22" t="s">
        <v>172</v>
      </c>
      <c r="C168" s="147"/>
      <c r="D168" s="150"/>
      <c r="F168" s="25" t="s">
        <v>231</v>
      </c>
      <c r="G168" s="22" t="s">
        <v>171</v>
      </c>
      <c r="H168" s="147"/>
      <c r="I168" s="150"/>
    </row>
    <row r="170" spans="1:9">
      <c r="A170" s="234" t="s">
        <v>190</v>
      </c>
      <c r="B170" s="235"/>
      <c r="C170" s="235"/>
      <c r="D170" s="236"/>
      <c r="F170" s="234" t="s">
        <v>191</v>
      </c>
      <c r="G170" s="235"/>
      <c r="H170" s="235"/>
      <c r="I170" s="236"/>
    </row>
    <row r="171" spans="1:9">
      <c r="A171" s="149"/>
      <c r="C171" s="6" t="s">
        <v>226</v>
      </c>
      <c r="D171" s="164" t="s">
        <v>5</v>
      </c>
      <c r="F171" s="149"/>
      <c r="H171" s="6" t="s">
        <v>226</v>
      </c>
      <c r="I171" s="164" t="s">
        <v>5</v>
      </c>
    </row>
    <row r="172" spans="1:9">
      <c r="A172" s="149"/>
      <c r="C172" s="9" t="s">
        <v>174</v>
      </c>
      <c r="D172" s="84">
        <v>15.789473684210501</v>
      </c>
      <c r="F172" s="149"/>
      <c r="H172" s="9" t="s">
        <v>174</v>
      </c>
      <c r="I172" s="84">
        <v>49.122807017543899</v>
      </c>
    </row>
    <row r="173" spans="1:9">
      <c r="A173" s="149"/>
      <c r="C173" s="5" t="s">
        <v>172</v>
      </c>
      <c r="D173" s="56">
        <v>68.421052631578902</v>
      </c>
      <c r="F173" s="149"/>
      <c r="H173" s="5" t="s">
        <v>172</v>
      </c>
      <c r="I173" s="56">
        <v>42.105263157894697</v>
      </c>
    </row>
    <row r="174" spans="1:9">
      <c r="A174" s="149"/>
      <c r="C174" s="9" t="s">
        <v>171</v>
      </c>
      <c r="D174" s="84">
        <v>10.526315789473699</v>
      </c>
      <c r="F174" s="149"/>
      <c r="H174" s="9" t="s">
        <v>171</v>
      </c>
      <c r="I174" s="84">
        <v>8.7719298245614006</v>
      </c>
    </row>
    <row r="175" spans="1:9">
      <c r="A175" s="149"/>
      <c r="C175" s="5" t="s">
        <v>195</v>
      </c>
      <c r="D175" s="56">
        <v>1.7543859649122799</v>
      </c>
      <c r="F175" s="149"/>
      <c r="H175" s="5" t="s">
        <v>195</v>
      </c>
      <c r="I175" s="56">
        <v>0</v>
      </c>
    </row>
    <row r="176" spans="1:9">
      <c r="A176" s="149"/>
      <c r="C176" s="9" t="s">
        <v>215</v>
      </c>
      <c r="D176" s="84">
        <v>0</v>
      </c>
      <c r="F176" s="149"/>
      <c r="H176" s="9" t="s">
        <v>215</v>
      </c>
      <c r="I176" s="84">
        <v>0</v>
      </c>
    </row>
    <row r="177" spans="1:9" ht="15.75" thickBot="1">
      <c r="A177" s="25" t="s">
        <v>231</v>
      </c>
      <c r="B177" s="22" t="s">
        <v>172</v>
      </c>
      <c r="C177" s="147"/>
      <c r="D177" s="150"/>
      <c r="F177" s="25" t="s">
        <v>231</v>
      </c>
      <c r="G177" s="22" t="s">
        <v>174</v>
      </c>
      <c r="H177" s="147"/>
      <c r="I177" s="150"/>
    </row>
    <row r="179" spans="1:9">
      <c r="A179" s="234" t="s">
        <v>192</v>
      </c>
      <c r="B179" s="235"/>
      <c r="C179" s="235"/>
      <c r="D179" s="236"/>
      <c r="F179" s="234" t="s">
        <v>193</v>
      </c>
      <c r="G179" s="235"/>
      <c r="H179" s="235"/>
      <c r="I179" s="236"/>
    </row>
    <row r="180" spans="1:9">
      <c r="A180" s="149"/>
      <c r="C180" s="6" t="s">
        <v>226</v>
      </c>
      <c r="D180" s="164" t="s">
        <v>5</v>
      </c>
      <c r="F180" s="149"/>
      <c r="H180" s="6" t="s">
        <v>226</v>
      </c>
      <c r="I180" s="164" t="s">
        <v>5</v>
      </c>
    </row>
    <row r="181" spans="1:9">
      <c r="A181" s="149"/>
      <c r="C181" s="9" t="s">
        <v>174</v>
      </c>
      <c r="D181" s="84">
        <v>19.2982456140351</v>
      </c>
      <c r="F181" s="149"/>
      <c r="H181" s="9" t="s">
        <v>174</v>
      </c>
      <c r="I181" s="84">
        <v>14.0350877192982</v>
      </c>
    </row>
    <row r="182" spans="1:9">
      <c r="A182" s="149"/>
      <c r="C182" s="5" t="s">
        <v>172</v>
      </c>
      <c r="D182" s="56">
        <v>7.0175438596491198</v>
      </c>
      <c r="F182" s="149"/>
      <c r="H182" s="5" t="s">
        <v>172</v>
      </c>
      <c r="I182" s="56">
        <v>78.947368421052602</v>
      </c>
    </row>
    <row r="183" spans="1:9">
      <c r="A183" s="149"/>
      <c r="C183" s="9" t="s">
        <v>171</v>
      </c>
      <c r="D183" s="84">
        <v>73.684210526315795</v>
      </c>
      <c r="F183" s="149"/>
      <c r="H183" s="9" t="s">
        <v>171</v>
      </c>
      <c r="I183" s="84">
        <v>5.2631578947368398</v>
      </c>
    </row>
    <row r="184" spans="1:9">
      <c r="A184" s="149"/>
      <c r="C184" s="5" t="s">
        <v>195</v>
      </c>
      <c r="D184" s="56">
        <v>0</v>
      </c>
      <c r="F184" s="149"/>
      <c r="H184" s="5" t="s">
        <v>195</v>
      </c>
      <c r="I184" s="56">
        <v>0</v>
      </c>
    </row>
    <row r="185" spans="1:9">
      <c r="A185" s="149"/>
      <c r="C185" s="9" t="s">
        <v>215</v>
      </c>
      <c r="D185" s="84">
        <v>0</v>
      </c>
      <c r="F185" s="149"/>
      <c r="H185" s="9" t="s">
        <v>215</v>
      </c>
      <c r="I185" s="84">
        <v>0</v>
      </c>
    </row>
    <row r="186" spans="1:9" ht="15.75" thickBot="1">
      <c r="A186" s="25" t="s">
        <v>231</v>
      </c>
      <c r="B186" s="22" t="s">
        <v>171</v>
      </c>
      <c r="C186" s="147"/>
      <c r="D186" s="150"/>
      <c r="F186" s="25" t="s">
        <v>231</v>
      </c>
      <c r="G186" s="22" t="s">
        <v>172</v>
      </c>
      <c r="H186" s="147"/>
      <c r="I186" s="150"/>
    </row>
  </sheetData>
  <mergeCells count="44">
    <mergeCell ref="A170:D170"/>
    <mergeCell ref="F170:I170"/>
    <mergeCell ref="A179:D179"/>
    <mergeCell ref="F179:I179"/>
    <mergeCell ref="A143:D143"/>
    <mergeCell ref="F143:I143"/>
    <mergeCell ref="A152:D152"/>
    <mergeCell ref="F152:I152"/>
    <mergeCell ref="A161:D161"/>
    <mergeCell ref="F161:I161"/>
    <mergeCell ref="A116:D116"/>
    <mergeCell ref="F116:I116"/>
    <mergeCell ref="A125:D125"/>
    <mergeCell ref="F125:I125"/>
    <mergeCell ref="A134:D134"/>
    <mergeCell ref="F134:I134"/>
    <mergeCell ref="A97:I97"/>
    <mergeCell ref="A98:D98"/>
    <mergeCell ref="F98:I98"/>
    <mergeCell ref="A107:D107"/>
    <mergeCell ref="F107:I107"/>
    <mergeCell ref="A70:D70"/>
    <mergeCell ref="F70:I70"/>
    <mergeCell ref="A79:D79"/>
    <mergeCell ref="F79:I79"/>
    <mergeCell ref="A88:D88"/>
    <mergeCell ref="F88:I88"/>
    <mergeCell ref="A43:D43"/>
    <mergeCell ref="F43:I43"/>
    <mergeCell ref="A52:D52"/>
    <mergeCell ref="F52:I52"/>
    <mergeCell ref="A61:D61"/>
    <mergeCell ref="F61:I61"/>
    <mergeCell ref="A16:D16"/>
    <mergeCell ref="F16:I16"/>
    <mergeCell ref="A25:D25"/>
    <mergeCell ref="F25:I25"/>
    <mergeCell ref="A34:D34"/>
    <mergeCell ref="F34:I34"/>
    <mergeCell ref="A2:I3"/>
    <mergeCell ref="A4:I4"/>
    <mergeCell ref="A6:I6"/>
    <mergeCell ref="A7:D7"/>
    <mergeCell ref="F7:I7"/>
  </mergeCells>
  <pageMargins left="0.7" right="0.7" top="0.75" bottom="0.75" header="0.3" footer="0.3"/>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85"/>
  <sheetViews>
    <sheetView workbookViewId="0"/>
  </sheetViews>
  <sheetFormatPr defaultRowHeight="15"/>
  <cols>
    <col min="1" max="1" width="16.140625" bestFit="1" customWidth="1"/>
    <col min="7" max="7" width="16.140625" bestFit="1" customWidth="1"/>
  </cols>
  <sheetData>
    <row r="2" spans="1:11">
      <c r="A2" s="202" t="s">
        <v>232</v>
      </c>
      <c r="B2" s="3"/>
      <c r="C2" s="3"/>
      <c r="D2" s="3"/>
      <c r="E2" s="3"/>
      <c r="F2" s="3"/>
      <c r="G2" s="3"/>
      <c r="H2" s="3"/>
      <c r="I2" s="3"/>
      <c r="J2" s="3"/>
      <c r="K2" s="2"/>
    </row>
    <row r="3" spans="1:11">
      <c r="A3" s="203"/>
      <c r="B3" s="195"/>
      <c r="C3" s="195"/>
      <c r="D3" s="195"/>
      <c r="E3" s="195"/>
      <c r="F3" s="195"/>
      <c r="G3" s="195"/>
      <c r="H3" s="195"/>
      <c r="I3" s="195"/>
      <c r="J3" s="195"/>
      <c r="K3" s="196"/>
    </row>
    <row r="4" spans="1:11" ht="15.75" thickBot="1">
      <c r="A4" s="204" t="s">
        <v>0</v>
      </c>
      <c r="B4" s="198"/>
      <c r="C4" s="198"/>
      <c r="D4" s="198"/>
      <c r="E4" s="198"/>
      <c r="F4" s="198"/>
      <c r="G4" s="198"/>
      <c r="H4" s="198"/>
      <c r="I4" s="198"/>
      <c r="J4" s="198"/>
      <c r="K4" s="199"/>
    </row>
    <row r="6" spans="1:11" ht="22.5" customHeight="1" thickBot="1">
      <c r="A6" s="209" t="s">
        <v>167</v>
      </c>
      <c r="B6" s="210"/>
      <c r="C6" s="210"/>
      <c r="D6" s="210"/>
      <c r="E6" s="210"/>
      <c r="F6" s="233"/>
      <c r="G6" s="210"/>
      <c r="H6" s="210"/>
      <c r="I6" s="210"/>
      <c r="J6" s="210"/>
      <c r="K6" s="211"/>
    </row>
    <row r="7" spans="1:11">
      <c r="A7" s="237" t="s">
        <v>170</v>
      </c>
      <c r="B7" s="229"/>
      <c r="C7" s="229"/>
      <c r="D7" s="229"/>
      <c r="E7" s="238"/>
      <c r="G7" s="237" t="s">
        <v>173</v>
      </c>
      <c r="H7" s="229"/>
      <c r="I7" s="229"/>
      <c r="J7" s="229"/>
      <c r="K7" s="238"/>
    </row>
    <row r="8" spans="1:11" ht="15.75" thickBot="1">
      <c r="A8" s="134" t="s">
        <v>226</v>
      </c>
      <c r="B8" s="16" t="s">
        <v>133</v>
      </c>
      <c r="C8" s="16" t="s">
        <v>5</v>
      </c>
      <c r="D8" s="17"/>
      <c r="E8" s="169"/>
      <c r="G8" s="134" t="s">
        <v>226</v>
      </c>
      <c r="H8" s="16" t="s">
        <v>133</v>
      </c>
      <c r="I8" s="16" t="s">
        <v>5</v>
      </c>
      <c r="J8" s="17"/>
      <c r="K8" s="169"/>
    </row>
    <row r="9" spans="1:11">
      <c r="A9" s="170" t="s">
        <v>174</v>
      </c>
      <c r="B9" s="165">
        <v>0</v>
      </c>
      <c r="C9" s="166">
        <v>0</v>
      </c>
      <c r="D9" s="239">
        <v>0</v>
      </c>
      <c r="E9" s="240"/>
      <c r="G9" s="171" t="s">
        <v>174</v>
      </c>
      <c r="H9" s="165">
        <v>41</v>
      </c>
      <c r="I9" s="166">
        <v>73.214285714285694</v>
      </c>
      <c r="J9" s="239">
        <v>73.214285714285694</v>
      </c>
      <c r="K9" s="240"/>
    </row>
    <row r="10" spans="1:11">
      <c r="A10" s="170" t="s">
        <v>172</v>
      </c>
      <c r="B10" s="165">
        <v>3</v>
      </c>
      <c r="C10" s="166">
        <v>5.3571428571428603</v>
      </c>
      <c r="D10" s="239">
        <v>5.3571428571428603</v>
      </c>
      <c r="E10" s="240"/>
      <c r="G10" s="170" t="s">
        <v>172</v>
      </c>
      <c r="H10" s="165">
        <v>3</v>
      </c>
      <c r="I10" s="166">
        <v>5.3571428571428603</v>
      </c>
      <c r="J10" s="239">
        <v>5.3571428571428603</v>
      </c>
      <c r="K10" s="240"/>
    </row>
    <row r="11" spans="1:11">
      <c r="A11" s="171" t="s">
        <v>171</v>
      </c>
      <c r="B11" s="165">
        <v>53</v>
      </c>
      <c r="C11" s="166">
        <v>94.642857142857096</v>
      </c>
      <c r="D11" s="239">
        <v>94.642857142857096</v>
      </c>
      <c r="E11" s="240"/>
      <c r="G11" s="170" t="s">
        <v>171</v>
      </c>
      <c r="H11" s="165">
        <v>11</v>
      </c>
      <c r="I11" s="166">
        <v>19.6428571428571</v>
      </c>
      <c r="J11" s="239">
        <v>19.6428571428571</v>
      </c>
      <c r="K11" s="240"/>
    </row>
    <row r="12" spans="1:11">
      <c r="A12" s="170" t="s">
        <v>195</v>
      </c>
      <c r="B12" s="165">
        <v>0</v>
      </c>
      <c r="C12" s="166">
        <v>0</v>
      </c>
      <c r="D12" s="239">
        <v>0</v>
      </c>
      <c r="E12" s="240"/>
      <c r="G12" s="170" t="s">
        <v>195</v>
      </c>
      <c r="H12" s="165">
        <v>0</v>
      </c>
      <c r="I12" s="166">
        <v>0</v>
      </c>
      <c r="J12" s="239">
        <v>0</v>
      </c>
      <c r="K12" s="240"/>
    </row>
    <row r="13" spans="1:11" ht="15.75" thickBot="1">
      <c r="A13" s="172" t="s">
        <v>215</v>
      </c>
      <c r="B13" s="167">
        <v>0</v>
      </c>
      <c r="C13" s="168">
        <v>0</v>
      </c>
      <c r="D13" s="241">
        <v>0</v>
      </c>
      <c r="E13" s="242"/>
      <c r="G13" s="172" t="s">
        <v>215</v>
      </c>
      <c r="H13" s="167">
        <v>0</v>
      </c>
      <c r="I13" s="168">
        <v>0</v>
      </c>
      <c r="J13" s="241">
        <v>0</v>
      </c>
      <c r="K13" s="242"/>
    </row>
    <row r="16" spans="1:11">
      <c r="A16" s="237" t="s">
        <v>175</v>
      </c>
      <c r="B16" s="229"/>
      <c r="C16" s="229"/>
      <c r="D16" s="229"/>
      <c r="E16" s="238"/>
      <c r="G16" s="237" t="s">
        <v>176</v>
      </c>
      <c r="H16" s="229"/>
      <c r="I16" s="229"/>
      <c r="J16" s="229"/>
      <c r="K16" s="238"/>
    </row>
    <row r="17" spans="1:11" ht="15.75" thickBot="1">
      <c r="A17" s="134" t="s">
        <v>226</v>
      </c>
      <c r="B17" s="16" t="s">
        <v>133</v>
      </c>
      <c r="C17" s="16" t="s">
        <v>5</v>
      </c>
      <c r="D17" s="17"/>
      <c r="E17" s="169"/>
      <c r="G17" s="134" t="s">
        <v>226</v>
      </c>
      <c r="H17" s="16" t="s">
        <v>133</v>
      </c>
      <c r="I17" s="16" t="s">
        <v>5</v>
      </c>
      <c r="J17" s="17"/>
      <c r="K17" s="169"/>
    </row>
    <row r="18" spans="1:11">
      <c r="A18" s="170" t="s">
        <v>174</v>
      </c>
      <c r="B18" s="165">
        <v>4</v>
      </c>
      <c r="C18" s="166">
        <v>7.1428571428571397</v>
      </c>
      <c r="D18" s="239">
        <v>7.1428571428571397</v>
      </c>
      <c r="E18" s="240"/>
      <c r="G18" s="170" t="s">
        <v>174</v>
      </c>
      <c r="H18" s="165">
        <v>25</v>
      </c>
      <c r="I18" s="166">
        <v>44.642857142857103</v>
      </c>
      <c r="J18" s="239">
        <v>44.642857142857103</v>
      </c>
      <c r="K18" s="240"/>
    </row>
    <row r="19" spans="1:11">
      <c r="A19" s="171" t="s">
        <v>172</v>
      </c>
      <c r="B19" s="165">
        <v>45</v>
      </c>
      <c r="C19" s="166">
        <v>80.357142857142904</v>
      </c>
      <c r="D19" s="239">
        <v>80.357142857142904</v>
      </c>
      <c r="E19" s="240"/>
      <c r="G19" s="171" t="s">
        <v>172</v>
      </c>
      <c r="H19" s="165">
        <v>29</v>
      </c>
      <c r="I19" s="166">
        <v>51.785714285714299</v>
      </c>
      <c r="J19" s="239">
        <v>51.785714285714299</v>
      </c>
      <c r="K19" s="240"/>
    </row>
    <row r="20" spans="1:11">
      <c r="A20" s="170" t="s">
        <v>171</v>
      </c>
      <c r="B20" s="165">
        <v>6</v>
      </c>
      <c r="C20" s="166">
        <v>10.714285714285699</v>
      </c>
      <c r="D20" s="239">
        <v>10.714285714285699</v>
      </c>
      <c r="E20" s="240"/>
      <c r="G20" s="170" t="s">
        <v>171</v>
      </c>
      <c r="H20" s="165">
        <v>2</v>
      </c>
      <c r="I20" s="166">
        <v>3.5714285714285698</v>
      </c>
      <c r="J20" s="239">
        <v>3.5714285714285698</v>
      </c>
      <c r="K20" s="240"/>
    </row>
    <row r="21" spans="1:11">
      <c r="A21" s="170" t="s">
        <v>195</v>
      </c>
      <c r="B21" s="165">
        <v>0</v>
      </c>
      <c r="C21" s="166">
        <v>0</v>
      </c>
      <c r="D21" s="239">
        <v>0</v>
      </c>
      <c r="E21" s="240"/>
      <c r="G21" s="170" t="s">
        <v>195</v>
      </c>
      <c r="H21" s="165">
        <v>0</v>
      </c>
      <c r="I21" s="166">
        <v>0</v>
      </c>
      <c r="J21" s="239">
        <v>0</v>
      </c>
      <c r="K21" s="240"/>
    </row>
    <row r="22" spans="1:11" ht="15.75" thickBot="1">
      <c r="A22" s="172" t="s">
        <v>215</v>
      </c>
      <c r="B22" s="167">
        <v>0</v>
      </c>
      <c r="C22" s="168">
        <v>0</v>
      </c>
      <c r="D22" s="241">
        <v>0</v>
      </c>
      <c r="E22" s="242"/>
      <c r="G22" s="172" t="s">
        <v>215</v>
      </c>
      <c r="H22" s="167">
        <v>0</v>
      </c>
      <c r="I22" s="168">
        <v>0</v>
      </c>
      <c r="J22" s="241">
        <v>0</v>
      </c>
      <c r="K22" s="242"/>
    </row>
    <row r="25" spans="1:11">
      <c r="A25" s="237" t="s">
        <v>177</v>
      </c>
      <c r="B25" s="229"/>
      <c r="C25" s="229"/>
      <c r="D25" s="229"/>
      <c r="E25" s="238"/>
      <c r="G25" s="237" t="s">
        <v>178</v>
      </c>
      <c r="H25" s="229"/>
      <c r="I25" s="229"/>
      <c r="J25" s="229"/>
      <c r="K25" s="238"/>
    </row>
    <row r="26" spans="1:11" ht="15.75" thickBot="1">
      <c r="A26" s="134" t="s">
        <v>226</v>
      </c>
      <c r="B26" s="16" t="s">
        <v>133</v>
      </c>
      <c r="C26" s="16" t="s">
        <v>5</v>
      </c>
      <c r="D26" s="17"/>
      <c r="E26" s="169"/>
      <c r="G26" s="134" t="s">
        <v>226</v>
      </c>
      <c r="H26" s="16" t="s">
        <v>133</v>
      </c>
      <c r="I26" s="16" t="s">
        <v>5</v>
      </c>
      <c r="J26" s="17"/>
      <c r="K26" s="169"/>
    </row>
    <row r="27" spans="1:11">
      <c r="A27" s="171" t="s">
        <v>174</v>
      </c>
      <c r="B27" s="165">
        <v>50</v>
      </c>
      <c r="C27" s="166">
        <v>89.285714285714306</v>
      </c>
      <c r="D27" s="239">
        <v>89.285714285714306</v>
      </c>
      <c r="E27" s="240"/>
      <c r="G27" s="170" t="s">
        <v>174</v>
      </c>
      <c r="H27" s="165">
        <v>5</v>
      </c>
      <c r="I27" s="166">
        <v>8.9285714285714306</v>
      </c>
      <c r="J27" s="239">
        <v>8.9285714285714306</v>
      </c>
      <c r="K27" s="240"/>
    </row>
    <row r="28" spans="1:11">
      <c r="A28" s="170" t="s">
        <v>172</v>
      </c>
      <c r="B28" s="165">
        <v>6</v>
      </c>
      <c r="C28" s="166">
        <v>10.714285714285699</v>
      </c>
      <c r="D28" s="239">
        <v>10.714285714285699</v>
      </c>
      <c r="E28" s="240"/>
      <c r="G28" s="170" t="s">
        <v>172</v>
      </c>
      <c r="H28" s="165">
        <v>14</v>
      </c>
      <c r="I28" s="166">
        <v>25</v>
      </c>
      <c r="J28" s="239">
        <v>25</v>
      </c>
      <c r="K28" s="240"/>
    </row>
    <row r="29" spans="1:11">
      <c r="A29" s="170" t="s">
        <v>171</v>
      </c>
      <c r="B29" s="165">
        <v>0</v>
      </c>
      <c r="C29" s="166">
        <v>0</v>
      </c>
      <c r="D29" s="239">
        <v>0</v>
      </c>
      <c r="E29" s="240"/>
      <c r="G29" s="171" t="s">
        <v>171</v>
      </c>
      <c r="H29" s="165">
        <v>37</v>
      </c>
      <c r="I29" s="166">
        <v>66.071428571428598</v>
      </c>
      <c r="J29" s="239">
        <v>66.071428571428598</v>
      </c>
      <c r="K29" s="240"/>
    </row>
    <row r="30" spans="1:11">
      <c r="A30" s="170" t="s">
        <v>195</v>
      </c>
      <c r="B30" s="165">
        <v>0</v>
      </c>
      <c r="C30" s="166">
        <v>0</v>
      </c>
      <c r="D30" s="239">
        <v>0</v>
      </c>
      <c r="E30" s="240"/>
      <c r="G30" s="170" t="s">
        <v>195</v>
      </c>
      <c r="H30" s="165">
        <v>0</v>
      </c>
      <c r="I30" s="166">
        <v>0</v>
      </c>
      <c r="J30" s="239">
        <v>0</v>
      </c>
      <c r="K30" s="240"/>
    </row>
    <row r="31" spans="1:11" ht="15.75" thickBot="1">
      <c r="A31" s="172" t="s">
        <v>215</v>
      </c>
      <c r="B31" s="167">
        <v>0</v>
      </c>
      <c r="C31" s="168">
        <v>0</v>
      </c>
      <c r="D31" s="241">
        <v>0</v>
      </c>
      <c r="E31" s="242"/>
      <c r="G31" s="172" t="s">
        <v>215</v>
      </c>
      <c r="H31" s="167">
        <v>0</v>
      </c>
      <c r="I31" s="168">
        <v>0</v>
      </c>
      <c r="J31" s="241">
        <v>0</v>
      </c>
      <c r="K31" s="242"/>
    </row>
    <row r="34" spans="1:11">
      <c r="A34" s="237" t="s">
        <v>179</v>
      </c>
      <c r="B34" s="229"/>
      <c r="C34" s="229"/>
      <c r="D34" s="229"/>
      <c r="E34" s="238"/>
      <c r="G34" s="237" t="s">
        <v>180</v>
      </c>
      <c r="H34" s="229"/>
      <c r="I34" s="229"/>
      <c r="J34" s="229"/>
      <c r="K34" s="238"/>
    </row>
    <row r="35" spans="1:11" ht="15.75" thickBot="1">
      <c r="A35" s="134" t="s">
        <v>226</v>
      </c>
      <c r="B35" s="16" t="s">
        <v>133</v>
      </c>
      <c r="C35" s="16" t="s">
        <v>5</v>
      </c>
      <c r="D35" s="17"/>
      <c r="E35" s="169"/>
      <c r="G35" s="134" t="s">
        <v>226</v>
      </c>
      <c r="H35" s="16" t="s">
        <v>133</v>
      </c>
      <c r="I35" s="16" t="s">
        <v>5</v>
      </c>
      <c r="J35" s="17"/>
      <c r="K35" s="169"/>
    </row>
    <row r="36" spans="1:11">
      <c r="A36" s="171" t="s">
        <v>174</v>
      </c>
      <c r="B36" s="165">
        <v>12</v>
      </c>
      <c r="C36" s="166">
        <v>21.428571428571399</v>
      </c>
      <c r="D36" s="239">
        <v>21.428571428571399</v>
      </c>
      <c r="E36" s="240"/>
      <c r="G36" s="171" t="s">
        <v>174</v>
      </c>
      <c r="H36" s="165">
        <v>47</v>
      </c>
      <c r="I36" s="166">
        <v>83.928571428571402</v>
      </c>
      <c r="J36" s="239">
        <v>83.928571428571402</v>
      </c>
      <c r="K36" s="240"/>
    </row>
    <row r="37" spans="1:11">
      <c r="A37" s="170" t="s">
        <v>172</v>
      </c>
      <c r="B37" s="165">
        <v>30</v>
      </c>
      <c r="C37" s="166">
        <v>53.571428571428598</v>
      </c>
      <c r="D37" s="239">
        <v>53.571428571428598</v>
      </c>
      <c r="E37" s="240"/>
      <c r="G37" s="170" t="s">
        <v>172</v>
      </c>
      <c r="H37" s="165">
        <v>6</v>
      </c>
      <c r="I37" s="166">
        <v>10.714285714285699</v>
      </c>
      <c r="J37" s="239">
        <v>10.714285714285699</v>
      </c>
      <c r="K37" s="240"/>
    </row>
    <row r="38" spans="1:11">
      <c r="A38" s="170" t="s">
        <v>171</v>
      </c>
      <c r="B38" s="165">
        <v>14</v>
      </c>
      <c r="C38" s="166">
        <v>25</v>
      </c>
      <c r="D38" s="239">
        <v>25</v>
      </c>
      <c r="E38" s="240"/>
      <c r="G38" s="170" t="s">
        <v>171</v>
      </c>
      <c r="H38" s="165">
        <v>2</v>
      </c>
      <c r="I38" s="166">
        <v>3.5714285714285698</v>
      </c>
      <c r="J38" s="239">
        <v>3.5714285714285698</v>
      </c>
      <c r="K38" s="240"/>
    </row>
    <row r="39" spans="1:11">
      <c r="A39" s="170" t="s">
        <v>195</v>
      </c>
      <c r="B39" s="165">
        <v>0</v>
      </c>
      <c r="C39" s="166">
        <v>0</v>
      </c>
      <c r="D39" s="239">
        <v>0</v>
      </c>
      <c r="E39" s="240"/>
      <c r="G39" s="170" t="s">
        <v>195</v>
      </c>
      <c r="H39" s="165">
        <v>0</v>
      </c>
      <c r="I39" s="166">
        <v>0</v>
      </c>
      <c r="J39" s="239">
        <v>0</v>
      </c>
      <c r="K39" s="240"/>
    </row>
    <row r="40" spans="1:11" ht="15.75" thickBot="1">
      <c r="A40" s="172" t="s">
        <v>215</v>
      </c>
      <c r="B40" s="167">
        <v>0</v>
      </c>
      <c r="C40" s="168">
        <v>0</v>
      </c>
      <c r="D40" s="241">
        <v>0</v>
      </c>
      <c r="E40" s="242"/>
      <c r="G40" s="172" t="s">
        <v>215</v>
      </c>
      <c r="H40" s="167">
        <v>0</v>
      </c>
      <c r="I40" s="168">
        <v>0</v>
      </c>
      <c r="J40" s="241">
        <v>0</v>
      </c>
      <c r="K40" s="242"/>
    </row>
    <row r="43" spans="1:11">
      <c r="A43" s="237" t="s">
        <v>181</v>
      </c>
      <c r="B43" s="229"/>
      <c r="C43" s="229"/>
      <c r="D43" s="229"/>
      <c r="E43" s="238"/>
      <c r="G43" s="237" t="s">
        <v>182</v>
      </c>
      <c r="H43" s="229"/>
      <c r="I43" s="229"/>
      <c r="J43" s="229"/>
      <c r="K43" s="238"/>
    </row>
    <row r="44" spans="1:11" ht="15.75" thickBot="1">
      <c r="A44" s="134" t="s">
        <v>226</v>
      </c>
      <c r="B44" s="16" t="s">
        <v>133</v>
      </c>
      <c r="C44" s="16" t="s">
        <v>5</v>
      </c>
      <c r="D44" s="17"/>
      <c r="E44" s="169"/>
      <c r="G44" s="134" t="s">
        <v>226</v>
      </c>
      <c r="H44" s="16" t="s">
        <v>133</v>
      </c>
      <c r="I44" s="16" t="s">
        <v>5</v>
      </c>
      <c r="J44" s="17"/>
      <c r="K44" s="169"/>
    </row>
    <row r="45" spans="1:11">
      <c r="A45" s="170" t="s">
        <v>174</v>
      </c>
      <c r="B45" s="165">
        <v>11</v>
      </c>
      <c r="C45" s="166">
        <v>19.6428571428571</v>
      </c>
      <c r="D45" s="239">
        <v>19.6428571428571</v>
      </c>
      <c r="E45" s="240"/>
      <c r="G45" s="171" t="s">
        <v>174</v>
      </c>
      <c r="H45" s="165">
        <v>45</v>
      </c>
      <c r="I45" s="166">
        <v>80.357142857142904</v>
      </c>
      <c r="J45" s="239">
        <v>80.357142857142904</v>
      </c>
      <c r="K45" s="240"/>
    </row>
    <row r="46" spans="1:11">
      <c r="A46" s="170" t="s">
        <v>172</v>
      </c>
      <c r="B46" s="165">
        <v>1</v>
      </c>
      <c r="C46" s="166">
        <v>1.78571428571429</v>
      </c>
      <c r="D46" s="239">
        <v>1.78571428571429</v>
      </c>
      <c r="E46" s="240"/>
      <c r="G46" s="170" t="s">
        <v>172</v>
      </c>
      <c r="H46" s="165">
        <v>4</v>
      </c>
      <c r="I46" s="166">
        <v>7.1428571428571397</v>
      </c>
      <c r="J46" s="239">
        <v>7.1428571428571397</v>
      </c>
      <c r="K46" s="240"/>
    </row>
    <row r="47" spans="1:11">
      <c r="A47" s="171" t="s">
        <v>171</v>
      </c>
      <c r="B47" s="165">
        <v>43</v>
      </c>
      <c r="C47" s="166">
        <v>76.785714285714306</v>
      </c>
      <c r="D47" s="239">
        <v>76.785714285714306</v>
      </c>
      <c r="E47" s="240"/>
      <c r="G47" s="170" t="s">
        <v>171</v>
      </c>
      <c r="H47" s="165">
        <v>6</v>
      </c>
      <c r="I47" s="166">
        <v>10.714285714285699</v>
      </c>
      <c r="J47" s="239">
        <v>10.714285714285699</v>
      </c>
      <c r="K47" s="240"/>
    </row>
    <row r="48" spans="1:11">
      <c r="A48" s="170" t="s">
        <v>195</v>
      </c>
      <c r="B48" s="165">
        <v>0</v>
      </c>
      <c r="C48" s="166">
        <v>0</v>
      </c>
      <c r="D48" s="239">
        <v>0</v>
      </c>
      <c r="E48" s="240"/>
      <c r="G48" s="170" t="s">
        <v>195</v>
      </c>
      <c r="H48" s="165">
        <v>0</v>
      </c>
      <c r="I48" s="166">
        <v>0</v>
      </c>
      <c r="J48" s="239">
        <v>0</v>
      </c>
      <c r="K48" s="240"/>
    </row>
    <row r="49" spans="1:11" ht="15.75" thickBot="1">
      <c r="A49" s="172" t="s">
        <v>215</v>
      </c>
      <c r="B49" s="167">
        <v>0</v>
      </c>
      <c r="C49" s="168">
        <v>0</v>
      </c>
      <c r="D49" s="241">
        <v>0</v>
      </c>
      <c r="E49" s="242"/>
      <c r="G49" s="172" t="s">
        <v>215</v>
      </c>
      <c r="H49" s="167">
        <v>0</v>
      </c>
      <c r="I49" s="168">
        <v>0</v>
      </c>
      <c r="J49" s="241">
        <v>0</v>
      </c>
      <c r="K49" s="242"/>
    </row>
    <row r="52" spans="1:11">
      <c r="A52" s="237" t="s">
        <v>183</v>
      </c>
      <c r="B52" s="229"/>
      <c r="C52" s="229"/>
      <c r="D52" s="229"/>
      <c r="E52" s="238"/>
      <c r="G52" s="237" t="s">
        <v>184</v>
      </c>
      <c r="H52" s="229"/>
      <c r="I52" s="229"/>
      <c r="J52" s="229"/>
      <c r="K52" s="238"/>
    </row>
    <row r="53" spans="1:11" ht="15.75" thickBot="1">
      <c r="A53" s="134" t="s">
        <v>226</v>
      </c>
      <c r="B53" s="16" t="s">
        <v>133</v>
      </c>
      <c r="C53" s="16" t="s">
        <v>5</v>
      </c>
      <c r="D53" s="17"/>
      <c r="E53" s="169"/>
      <c r="G53" s="134" t="s">
        <v>226</v>
      </c>
      <c r="H53" s="16" t="s">
        <v>133</v>
      </c>
      <c r="I53" s="16" t="s">
        <v>5</v>
      </c>
      <c r="J53" s="17"/>
      <c r="K53" s="169"/>
    </row>
    <row r="54" spans="1:11">
      <c r="A54" s="170" t="s">
        <v>174</v>
      </c>
      <c r="B54" s="165">
        <v>2</v>
      </c>
      <c r="C54" s="166">
        <v>3.5714285714285698</v>
      </c>
      <c r="D54" s="239">
        <v>3.5714285714285698</v>
      </c>
      <c r="E54" s="240"/>
      <c r="G54" s="171" t="s">
        <v>174</v>
      </c>
      <c r="H54" s="165">
        <v>45</v>
      </c>
      <c r="I54" s="166">
        <v>80.357142857142904</v>
      </c>
      <c r="J54" s="239">
        <v>80.357142857142904</v>
      </c>
      <c r="K54" s="240"/>
    </row>
    <row r="55" spans="1:11">
      <c r="A55" s="171" t="s">
        <v>172</v>
      </c>
      <c r="B55" s="165">
        <v>52</v>
      </c>
      <c r="C55" s="166">
        <v>92.857142857142904</v>
      </c>
      <c r="D55" s="239">
        <v>92.857142857142904</v>
      </c>
      <c r="E55" s="240"/>
      <c r="G55" s="170" t="s">
        <v>172</v>
      </c>
      <c r="H55" s="165">
        <v>4</v>
      </c>
      <c r="I55" s="166">
        <v>7.1428571428571397</v>
      </c>
      <c r="J55" s="239">
        <v>7.1428571428571397</v>
      </c>
      <c r="K55" s="240"/>
    </row>
    <row r="56" spans="1:11">
      <c r="A56" s="170" t="s">
        <v>171</v>
      </c>
      <c r="B56" s="165">
        <v>1</v>
      </c>
      <c r="C56" s="166">
        <v>1.78571428571429</v>
      </c>
      <c r="D56" s="239">
        <v>1.78571428571429</v>
      </c>
      <c r="E56" s="240"/>
      <c r="G56" s="170" t="s">
        <v>171</v>
      </c>
      <c r="H56" s="165">
        <v>7</v>
      </c>
      <c r="I56" s="166">
        <v>12.5</v>
      </c>
      <c r="J56" s="239">
        <v>12.5</v>
      </c>
      <c r="K56" s="240"/>
    </row>
    <row r="57" spans="1:11">
      <c r="A57" s="170" t="s">
        <v>195</v>
      </c>
      <c r="B57" s="165">
        <v>0</v>
      </c>
      <c r="C57" s="166">
        <v>0</v>
      </c>
      <c r="D57" s="239">
        <v>0</v>
      </c>
      <c r="E57" s="240"/>
      <c r="G57" s="170" t="s">
        <v>195</v>
      </c>
      <c r="H57" s="165">
        <v>0</v>
      </c>
      <c r="I57" s="166">
        <v>0</v>
      </c>
      <c r="J57" s="239">
        <v>0</v>
      </c>
      <c r="K57" s="240"/>
    </row>
    <row r="58" spans="1:11" ht="15.75" thickBot="1">
      <c r="A58" s="172" t="s">
        <v>215</v>
      </c>
      <c r="B58" s="167">
        <v>0</v>
      </c>
      <c r="C58" s="168">
        <v>0</v>
      </c>
      <c r="D58" s="241">
        <v>0</v>
      </c>
      <c r="E58" s="242"/>
      <c r="G58" s="172" t="s">
        <v>215</v>
      </c>
      <c r="H58" s="167">
        <v>0</v>
      </c>
      <c r="I58" s="168">
        <v>0</v>
      </c>
      <c r="J58" s="241">
        <v>0</v>
      </c>
      <c r="K58" s="242"/>
    </row>
    <row r="61" spans="1:11">
      <c r="A61" s="237" t="s">
        <v>185</v>
      </c>
      <c r="B61" s="229"/>
      <c r="C61" s="229"/>
      <c r="D61" s="229"/>
      <c r="E61" s="238"/>
      <c r="G61" s="237" t="s">
        <v>187</v>
      </c>
      <c r="H61" s="229"/>
      <c r="I61" s="229"/>
      <c r="J61" s="229"/>
      <c r="K61" s="238"/>
    </row>
    <row r="62" spans="1:11" ht="15.75" thickBot="1">
      <c r="A62" s="134" t="s">
        <v>226</v>
      </c>
      <c r="B62" s="16" t="s">
        <v>133</v>
      </c>
      <c r="C62" s="16" t="s">
        <v>5</v>
      </c>
      <c r="D62" s="17"/>
      <c r="E62" s="169"/>
      <c r="G62" s="134" t="s">
        <v>226</v>
      </c>
      <c r="H62" s="16" t="s">
        <v>133</v>
      </c>
      <c r="I62" s="16" t="s">
        <v>5</v>
      </c>
      <c r="J62" s="17"/>
      <c r="K62" s="169"/>
    </row>
    <row r="63" spans="1:11">
      <c r="A63" s="171" t="s">
        <v>174</v>
      </c>
      <c r="B63" s="165">
        <v>29</v>
      </c>
      <c r="C63" s="166">
        <v>51.785714285714299</v>
      </c>
      <c r="D63" s="239">
        <v>51.785714285714299</v>
      </c>
      <c r="E63" s="240"/>
      <c r="G63" s="170" t="s">
        <v>174</v>
      </c>
      <c r="H63" s="165">
        <v>6</v>
      </c>
      <c r="I63" s="166">
        <v>10.714285714285699</v>
      </c>
      <c r="J63" s="239">
        <v>10.714285714285699</v>
      </c>
      <c r="K63" s="240"/>
    </row>
    <row r="64" spans="1:11">
      <c r="A64" s="170" t="s">
        <v>172</v>
      </c>
      <c r="B64" s="165">
        <v>14</v>
      </c>
      <c r="C64" s="166">
        <v>25</v>
      </c>
      <c r="D64" s="239">
        <v>25</v>
      </c>
      <c r="E64" s="240"/>
      <c r="G64" s="170" t="s">
        <v>172</v>
      </c>
      <c r="H64" s="165">
        <v>7</v>
      </c>
      <c r="I64" s="166">
        <v>12.5</v>
      </c>
      <c r="J64" s="239">
        <v>12.5</v>
      </c>
      <c r="K64" s="240"/>
    </row>
    <row r="65" spans="1:11">
      <c r="A65" s="170" t="s">
        <v>171</v>
      </c>
      <c r="B65" s="165">
        <v>11</v>
      </c>
      <c r="C65" s="166">
        <v>19.6428571428571</v>
      </c>
      <c r="D65" s="239">
        <v>19.6428571428571</v>
      </c>
      <c r="E65" s="240"/>
      <c r="G65" s="171" t="s">
        <v>171</v>
      </c>
      <c r="H65" s="165">
        <v>42</v>
      </c>
      <c r="I65" s="166">
        <v>75</v>
      </c>
      <c r="J65" s="239">
        <v>75</v>
      </c>
      <c r="K65" s="240"/>
    </row>
    <row r="66" spans="1:11">
      <c r="A66" s="170" t="s">
        <v>195</v>
      </c>
      <c r="B66" s="165">
        <v>0</v>
      </c>
      <c r="C66" s="166">
        <v>0</v>
      </c>
      <c r="D66" s="239">
        <v>0</v>
      </c>
      <c r="E66" s="240"/>
      <c r="G66" s="170" t="s">
        <v>195</v>
      </c>
      <c r="H66" s="165">
        <v>0</v>
      </c>
      <c r="I66" s="166">
        <v>0</v>
      </c>
      <c r="J66" s="239">
        <v>0</v>
      </c>
      <c r="K66" s="240"/>
    </row>
    <row r="67" spans="1:11" ht="15.75" thickBot="1">
      <c r="A67" s="172" t="s">
        <v>215</v>
      </c>
      <c r="B67" s="167">
        <v>0</v>
      </c>
      <c r="C67" s="168">
        <v>0</v>
      </c>
      <c r="D67" s="241">
        <v>0</v>
      </c>
      <c r="E67" s="242"/>
      <c r="G67" s="172" t="s">
        <v>215</v>
      </c>
      <c r="H67" s="167">
        <v>0</v>
      </c>
      <c r="I67" s="168">
        <v>0</v>
      </c>
      <c r="J67" s="241">
        <v>0</v>
      </c>
      <c r="K67" s="242"/>
    </row>
    <row r="70" spans="1:11">
      <c r="A70" s="237" t="s">
        <v>188</v>
      </c>
      <c r="B70" s="229"/>
      <c r="C70" s="229"/>
      <c r="D70" s="229"/>
      <c r="E70" s="238"/>
      <c r="G70" s="237" t="s">
        <v>189</v>
      </c>
      <c r="H70" s="229"/>
      <c r="I70" s="229"/>
      <c r="J70" s="229"/>
      <c r="K70" s="238"/>
    </row>
    <row r="71" spans="1:11" ht="15.75" thickBot="1">
      <c r="A71" s="134" t="s">
        <v>226</v>
      </c>
      <c r="B71" s="16" t="s">
        <v>133</v>
      </c>
      <c r="C71" s="16" t="s">
        <v>5</v>
      </c>
      <c r="D71" s="17"/>
      <c r="E71" s="169"/>
      <c r="G71" s="134" t="s">
        <v>226</v>
      </c>
      <c r="H71" s="16" t="s">
        <v>133</v>
      </c>
      <c r="I71" s="16" t="s">
        <v>5</v>
      </c>
      <c r="J71" s="17"/>
      <c r="K71" s="169"/>
    </row>
    <row r="72" spans="1:11">
      <c r="A72" s="171" t="s">
        <v>174</v>
      </c>
      <c r="B72" s="165">
        <v>37</v>
      </c>
      <c r="C72" s="166">
        <v>66.071428571428598</v>
      </c>
      <c r="D72" s="239">
        <v>66.071428571428598</v>
      </c>
      <c r="E72" s="240"/>
      <c r="G72" s="170" t="s">
        <v>174</v>
      </c>
      <c r="H72" s="165">
        <v>3</v>
      </c>
      <c r="I72" s="166">
        <v>5.3571428571428603</v>
      </c>
      <c r="J72" s="239">
        <v>5.3571428571428603</v>
      </c>
      <c r="K72" s="240"/>
    </row>
    <row r="73" spans="1:11">
      <c r="A73" s="170" t="s">
        <v>172</v>
      </c>
      <c r="B73" s="165">
        <v>9</v>
      </c>
      <c r="C73" s="166">
        <v>16.071428571428601</v>
      </c>
      <c r="D73" s="239">
        <v>16.071428571428601</v>
      </c>
      <c r="E73" s="240"/>
      <c r="G73" s="170" t="s">
        <v>172</v>
      </c>
      <c r="H73" s="165">
        <v>4</v>
      </c>
      <c r="I73" s="166">
        <v>7.1428571428571397</v>
      </c>
      <c r="J73" s="239">
        <v>7.1428571428571397</v>
      </c>
      <c r="K73" s="240"/>
    </row>
    <row r="74" spans="1:11">
      <c r="A74" s="170" t="s">
        <v>171</v>
      </c>
      <c r="B74" s="165">
        <v>7</v>
      </c>
      <c r="C74" s="166">
        <v>12.5</v>
      </c>
      <c r="D74" s="239">
        <v>12.5</v>
      </c>
      <c r="E74" s="240"/>
      <c r="G74" s="171" t="s">
        <v>171</v>
      </c>
      <c r="H74" s="165">
        <v>48</v>
      </c>
      <c r="I74" s="166">
        <v>85.714285714285694</v>
      </c>
      <c r="J74" s="239">
        <v>85.714285714285694</v>
      </c>
      <c r="K74" s="240"/>
    </row>
    <row r="75" spans="1:11">
      <c r="A75" s="170" t="s">
        <v>195</v>
      </c>
      <c r="B75" s="165">
        <v>0</v>
      </c>
      <c r="C75" s="166">
        <v>0</v>
      </c>
      <c r="D75" s="239">
        <v>0</v>
      </c>
      <c r="E75" s="240"/>
      <c r="G75" s="170" t="s">
        <v>195</v>
      </c>
      <c r="H75" s="165">
        <v>0</v>
      </c>
      <c r="I75" s="166">
        <v>0</v>
      </c>
      <c r="J75" s="239">
        <v>0</v>
      </c>
      <c r="K75" s="240"/>
    </row>
    <row r="76" spans="1:11" ht="15.75" thickBot="1">
      <c r="A76" s="172" t="s">
        <v>215</v>
      </c>
      <c r="B76" s="167">
        <v>0</v>
      </c>
      <c r="C76" s="168">
        <v>0</v>
      </c>
      <c r="D76" s="241">
        <v>0</v>
      </c>
      <c r="E76" s="242"/>
      <c r="G76" s="172" t="s">
        <v>215</v>
      </c>
      <c r="H76" s="167">
        <v>0</v>
      </c>
      <c r="I76" s="168">
        <v>0</v>
      </c>
      <c r="J76" s="241">
        <v>0</v>
      </c>
      <c r="K76" s="242"/>
    </row>
    <row r="79" spans="1:11">
      <c r="A79" s="237" t="s">
        <v>190</v>
      </c>
      <c r="B79" s="229"/>
      <c r="C79" s="229"/>
      <c r="D79" s="229"/>
      <c r="E79" s="238"/>
      <c r="G79" s="237" t="s">
        <v>191</v>
      </c>
      <c r="H79" s="229"/>
      <c r="I79" s="229"/>
      <c r="J79" s="229"/>
      <c r="K79" s="238"/>
    </row>
    <row r="80" spans="1:11" ht="15.75" thickBot="1">
      <c r="A80" s="134" t="s">
        <v>226</v>
      </c>
      <c r="B80" s="16" t="s">
        <v>133</v>
      </c>
      <c r="C80" s="16" t="s">
        <v>5</v>
      </c>
      <c r="D80" s="17"/>
      <c r="E80" s="169"/>
      <c r="G80" s="134" t="s">
        <v>226</v>
      </c>
      <c r="H80" s="16" t="s">
        <v>133</v>
      </c>
      <c r="I80" s="16" t="s">
        <v>5</v>
      </c>
      <c r="J80" s="17"/>
      <c r="K80" s="169"/>
    </row>
    <row r="81" spans="1:11">
      <c r="A81" s="171" t="s">
        <v>174</v>
      </c>
      <c r="B81" s="165">
        <v>36</v>
      </c>
      <c r="C81" s="166">
        <v>64.285714285714306</v>
      </c>
      <c r="D81" s="239">
        <v>64.285714285714306</v>
      </c>
      <c r="E81" s="240"/>
      <c r="G81" s="170" t="s">
        <v>174</v>
      </c>
      <c r="H81" s="165">
        <v>14</v>
      </c>
      <c r="I81" s="166">
        <v>25</v>
      </c>
      <c r="J81" s="239">
        <v>25</v>
      </c>
      <c r="K81" s="240"/>
    </row>
    <row r="82" spans="1:11">
      <c r="A82" s="170" t="s">
        <v>172</v>
      </c>
      <c r="B82" s="165">
        <v>17</v>
      </c>
      <c r="C82" s="166">
        <v>30.3571428571429</v>
      </c>
      <c r="D82" s="239">
        <v>30.3571428571429</v>
      </c>
      <c r="E82" s="240"/>
      <c r="G82" s="170" t="s">
        <v>172</v>
      </c>
      <c r="H82" s="165">
        <v>12</v>
      </c>
      <c r="I82" s="166">
        <v>21.428571428571399</v>
      </c>
      <c r="J82" s="239">
        <v>21.428571428571399</v>
      </c>
      <c r="K82" s="240"/>
    </row>
    <row r="83" spans="1:11">
      <c r="A83" s="170" t="s">
        <v>171</v>
      </c>
      <c r="B83" s="165">
        <v>3</v>
      </c>
      <c r="C83" s="166">
        <v>5.3571428571428603</v>
      </c>
      <c r="D83" s="239">
        <v>5.3571428571428603</v>
      </c>
      <c r="E83" s="240"/>
      <c r="G83" s="171" t="s">
        <v>171</v>
      </c>
      <c r="H83" s="165">
        <v>30</v>
      </c>
      <c r="I83" s="166">
        <v>53.571428571428598</v>
      </c>
      <c r="J83" s="239">
        <v>53.571428571428598</v>
      </c>
      <c r="K83" s="240"/>
    </row>
    <row r="84" spans="1:11">
      <c r="A84" s="170" t="s">
        <v>195</v>
      </c>
      <c r="B84" s="165">
        <v>0</v>
      </c>
      <c r="C84" s="166">
        <v>0</v>
      </c>
      <c r="D84" s="239">
        <v>0</v>
      </c>
      <c r="E84" s="240"/>
      <c r="G84" s="170" t="s">
        <v>195</v>
      </c>
      <c r="H84" s="165">
        <v>0</v>
      </c>
      <c r="I84" s="166">
        <v>0</v>
      </c>
      <c r="J84" s="239">
        <v>0</v>
      </c>
      <c r="K84" s="240"/>
    </row>
    <row r="85" spans="1:11" ht="15.75" thickBot="1">
      <c r="A85" s="172" t="s">
        <v>215</v>
      </c>
      <c r="B85" s="167">
        <v>0</v>
      </c>
      <c r="C85" s="168">
        <v>0</v>
      </c>
      <c r="D85" s="241">
        <v>0</v>
      </c>
      <c r="E85" s="242"/>
      <c r="G85" s="172" t="s">
        <v>215</v>
      </c>
      <c r="H85" s="167">
        <v>0</v>
      </c>
      <c r="I85" s="168">
        <v>0</v>
      </c>
      <c r="J85" s="241">
        <v>0</v>
      </c>
      <c r="K85" s="242"/>
    </row>
    <row r="88" spans="1:11">
      <c r="A88" s="237" t="s">
        <v>192</v>
      </c>
      <c r="B88" s="229"/>
      <c r="C88" s="229"/>
      <c r="D88" s="229"/>
      <c r="E88" s="238"/>
      <c r="G88" s="237" t="s">
        <v>193</v>
      </c>
      <c r="H88" s="229"/>
      <c r="I88" s="229"/>
      <c r="J88" s="229"/>
      <c r="K88" s="238"/>
    </row>
    <row r="89" spans="1:11" ht="15.75" thickBot="1">
      <c r="A89" s="134" t="s">
        <v>226</v>
      </c>
      <c r="B89" s="16" t="s">
        <v>133</v>
      </c>
      <c r="C89" s="16" t="s">
        <v>5</v>
      </c>
      <c r="D89" s="17"/>
      <c r="E89" s="169"/>
      <c r="G89" s="134" t="s">
        <v>226</v>
      </c>
      <c r="H89" s="16" t="s">
        <v>133</v>
      </c>
      <c r="I89" s="16" t="s">
        <v>5</v>
      </c>
      <c r="J89" s="17"/>
      <c r="K89" s="169"/>
    </row>
    <row r="90" spans="1:11">
      <c r="A90" s="171" t="s">
        <v>174</v>
      </c>
      <c r="B90" s="165">
        <v>19</v>
      </c>
      <c r="C90" s="166">
        <v>33.928571428571402</v>
      </c>
      <c r="D90" s="239">
        <v>33.928571428571402</v>
      </c>
      <c r="E90" s="240"/>
      <c r="G90" s="170" t="s">
        <v>174</v>
      </c>
      <c r="H90" s="165">
        <v>5</v>
      </c>
      <c r="I90" s="166">
        <v>8.9285714285714306</v>
      </c>
      <c r="J90" s="239">
        <v>8.9285714285714306</v>
      </c>
      <c r="K90" s="240"/>
    </row>
    <row r="91" spans="1:11">
      <c r="A91" s="170" t="s">
        <v>172</v>
      </c>
      <c r="B91" s="165">
        <v>29</v>
      </c>
      <c r="C91" s="166">
        <v>51.785714285714299</v>
      </c>
      <c r="D91" s="239">
        <v>51.785714285714299</v>
      </c>
      <c r="E91" s="240"/>
      <c r="G91" s="171" t="s">
        <v>172</v>
      </c>
      <c r="H91" s="165">
        <v>43</v>
      </c>
      <c r="I91" s="166">
        <v>76.785714285714306</v>
      </c>
      <c r="J91" s="239">
        <v>76.785714285714306</v>
      </c>
      <c r="K91" s="240"/>
    </row>
    <row r="92" spans="1:11">
      <c r="A92" s="170" t="s">
        <v>171</v>
      </c>
      <c r="B92" s="165">
        <v>7</v>
      </c>
      <c r="C92" s="166">
        <v>12.5</v>
      </c>
      <c r="D92" s="239">
        <v>12.5</v>
      </c>
      <c r="E92" s="240"/>
      <c r="G92" s="170" t="s">
        <v>171</v>
      </c>
      <c r="H92" s="165">
        <v>7</v>
      </c>
      <c r="I92" s="166">
        <v>12.5</v>
      </c>
      <c r="J92" s="239">
        <v>12.5</v>
      </c>
      <c r="K92" s="240"/>
    </row>
    <row r="93" spans="1:11">
      <c r="A93" s="170" t="s">
        <v>195</v>
      </c>
      <c r="B93" s="165">
        <v>0</v>
      </c>
      <c r="C93" s="166">
        <v>0</v>
      </c>
      <c r="D93" s="239">
        <v>0</v>
      </c>
      <c r="E93" s="240"/>
      <c r="G93" s="170" t="s">
        <v>195</v>
      </c>
      <c r="H93" s="165">
        <v>0</v>
      </c>
      <c r="I93" s="166">
        <v>0</v>
      </c>
      <c r="J93" s="239">
        <v>0</v>
      </c>
      <c r="K93" s="240"/>
    </row>
    <row r="94" spans="1:11" ht="15.75" thickBot="1">
      <c r="A94" s="172" t="s">
        <v>215</v>
      </c>
      <c r="B94" s="167">
        <v>0</v>
      </c>
      <c r="C94" s="168">
        <v>0</v>
      </c>
      <c r="D94" s="241">
        <v>0</v>
      </c>
      <c r="E94" s="242"/>
      <c r="G94" s="172" t="s">
        <v>215</v>
      </c>
      <c r="H94" s="167">
        <v>0</v>
      </c>
      <c r="I94" s="168">
        <v>0</v>
      </c>
      <c r="J94" s="241">
        <v>0</v>
      </c>
      <c r="K94" s="242"/>
    </row>
    <row r="97" spans="1:11" ht="22.5" customHeight="1" thickBot="1">
      <c r="A97" s="209" t="s">
        <v>194</v>
      </c>
      <c r="B97" s="210"/>
      <c r="C97" s="210"/>
      <c r="D97" s="210"/>
      <c r="E97" s="210"/>
      <c r="F97" s="233"/>
      <c r="G97" s="210"/>
      <c r="H97" s="210"/>
      <c r="I97" s="210"/>
      <c r="J97" s="210"/>
      <c r="K97" s="211"/>
    </row>
    <row r="98" spans="1:11">
      <c r="A98" s="237" t="s">
        <v>170</v>
      </c>
      <c r="B98" s="229"/>
      <c r="C98" s="229"/>
      <c r="D98" s="229"/>
      <c r="E98" s="238"/>
      <c r="G98" s="237" t="s">
        <v>173</v>
      </c>
      <c r="H98" s="229"/>
      <c r="I98" s="229"/>
      <c r="J98" s="229"/>
      <c r="K98" s="238"/>
    </row>
    <row r="99" spans="1:11" ht="15.75" thickBot="1">
      <c r="A99" s="134" t="s">
        <v>226</v>
      </c>
      <c r="B99" s="16" t="s">
        <v>133</v>
      </c>
      <c r="C99" s="16" t="s">
        <v>5</v>
      </c>
      <c r="D99" s="17"/>
      <c r="E99" s="169"/>
      <c r="G99" s="134" t="s">
        <v>226</v>
      </c>
      <c r="H99" s="16" t="s">
        <v>133</v>
      </c>
      <c r="I99" s="16" t="s">
        <v>5</v>
      </c>
      <c r="J99" s="17"/>
      <c r="K99" s="169"/>
    </row>
    <row r="100" spans="1:11">
      <c r="A100" s="170" t="s">
        <v>174</v>
      </c>
      <c r="B100" s="165">
        <v>27</v>
      </c>
      <c r="C100" s="166">
        <v>47.368421052631597</v>
      </c>
      <c r="D100" s="239">
        <v>47.368421052631597</v>
      </c>
      <c r="E100" s="240"/>
      <c r="G100" s="171" t="s">
        <v>174</v>
      </c>
      <c r="H100" s="165">
        <v>43</v>
      </c>
      <c r="I100" s="166">
        <v>75.438596491228097</v>
      </c>
      <c r="J100" s="239">
        <v>75.438596491228097</v>
      </c>
      <c r="K100" s="240"/>
    </row>
    <row r="101" spans="1:11">
      <c r="A101" s="171" t="s">
        <v>172</v>
      </c>
      <c r="B101" s="165">
        <v>26</v>
      </c>
      <c r="C101" s="166">
        <v>45.614035087719301</v>
      </c>
      <c r="D101" s="239">
        <v>45.614035087719301</v>
      </c>
      <c r="E101" s="240"/>
      <c r="G101" s="170" t="s">
        <v>172</v>
      </c>
      <c r="H101" s="165">
        <v>9</v>
      </c>
      <c r="I101" s="166">
        <v>15.789473684210501</v>
      </c>
      <c r="J101" s="239">
        <v>15.789473684210501</v>
      </c>
      <c r="K101" s="240"/>
    </row>
    <row r="102" spans="1:11">
      <c r="A102" s="170" t="s">
        <v>171</v>
      </c>
      <c r="B102" s="165">
        <v>4</v>
      </c>
      <c r="C102" s="166">
        <v>7.0175438596491198</v>
      </c>
      <c r="D102" s="239">
        <v>7.0175438596491198</v>
      </c>
      <c r="E102" s="240"/>
      <c r="G102" s="170" t="s">
        <v>171</v>
      </c>
      <c r="H102" s="165">
        <v>5</v>
      </c>
      <c r="I102" s="166">
        <v>8.7719298245614006</v>
      </c>
      <c r="J102" s="239">
        <v>8.7719298245614006</v>
      </c>
      <c r="K102" s="240"/>
    </row>
    <row r="103" spans="1:11">
      <c r="A103" s="170" t="s">
        <v>195</v>
      </c>
      <c r="B103" s="165">
        <v>0</v>
      </c>
      <c r="C103" s="166">
        <v>0</v>
      </c>
      <c r="D103" s="239">
        <v>0</v>
      </c>
      <c r="E103" s="240"/>
      <c r="G103" s="170" t="s">
        <v>195</v>
      </c>
      <c r="H103" s="165">
        <v>0</v>
      </c>
      <c r="I103" s="166">
        <v>0</v>
      </c>
      <c r="J103" s="239">
        <v>0</v>
      </c>
      <c r="K103" s="240"/>
    </row>
    <row r="104" spans="1:11" ht="15.75" thickBot="1">
      <c r="A104" s="172" t="s">
        <v>215</v>
      </c>
      <c r="B104" s="167">
        <v>0</v>
      </c>
      <c r="C104" s="168">
        <v>0</v>
      </c>
      <c r="D104" s="241">
        <v>0</v>
      </c>
      <c r="E104" s="242"/>
      <c r="G104" s="172" t="s">
        <v>215</v>
      </c>
      <c r="H104" s="167">
        <v>0</v>
      </c>
      <c r="I104" s="168">
        <v>0</v>
      </c>
      <c r="J104" s="241">
        <v>0</v>
      </c>
      <c r="K104" s="242"/>
    </row>
    <row r="107" spans="1:11">
      <c r="A107" s="237" t="s">
        <v>175</v>
      </c>
      <c r="B107" s="229"/>
      <c r="C107" s="229"/>
      <c r="D107" s="229"/>
      <c r="E107" s="238"/>
      <c r="G107" s="237" t="s">
        <v>176</v>
      </c>
      <c r="H107" s="229"/>
      <c r="I107" s="229"/>
      <c r="J107" s="229"/>
      <c r="K107" s="238"/>
    </row>
    <row r="108" spans="1:11" ht="15.75" thickBot="1">
      <c r="A108" s="134" t="s">
        <v>226</v>
      </c>
      <c r="B108" s="16" t="s">
        <v>133</v>
      </c>
      <c r="C108" s="16" t="s">
        <v>5</v>
      </c>
      <c r="D108" s="17"/>
      <c r="E108" s="169"/>
      <c r="G108" s="134" t="s">
        <v>226</v>
      </c>
      <c r="H108" s="16" t="s">
        <v>133</v>
      </c>
      <c r="I108" s="16" t="s">
        <v>5</v>
      </c>
      <c r="J108" s="17"/>
      <c r="K108" s="169"/>
    </row>
    <row r="109" spans="1:11">
      <c r="A109" s="171" t="s">
        <v>174</v>
      </c>
      <c r="B109" s="165">
        <v>39</v>
      </c>
      <c r="C109" s="166">
        <v>68.421052631578902</v>
      </c>
      <c r="D109" s="239">
        <v>68.421052631578902</v>
      </c>
      <c r="E109" s="240"/>
      <c r="G109" s="170" t="s">
        <v>174</v>
      </c>
      <c r="H109" s="165">
        <v>17</v>
      </c>
      <c r="I109" s="166">
        <v>29.824561403508799</v>
      </c>
      <c r="J109" s="239">
        <v>29.824561403508799</v>
      </c>
      <c r="K109" s="240"/>
    </row>
    <row r="110" spans="1:11">
      <c r="A110" s="170" t="s">
        <v>172</v>
      </c>
      <c r="B110" s="165">
        <v>14</v>
      </c>
      <c r="C110" s="166">
        <v>24.5614035087719</v>
      </c>
      <c r="D110" s="239">
        <v>24.5614035087719</v>
      </c>
      <c r="E110" s="240"/>
      <c r="G110" s="170" t="s">
        <v>172</v>
      </c>
      <c r="H110" s="165">
        <v>17</v>
      </c>
      <c r="I110" s="166">
        <v>29.824561403508799</v>
      </c>
      <c r="J110" s="239">
        <v>29.824561403508799</v>
      </c>
      <c r="K110" s="240"/>
    </row>
    <row r="111" spans="1:11">
      <c r="A111" s="170" t="s">
        <v>171</v>
      </c>
      <c r="B111" s="165">
        <v>3</v>
      </c>
      <c r="C111" s="166">
        <v>5.2631578947368398</v>
      </c>
      <c r="D111" s="239">
        <v>5.2631578947368398</v>
      </c>
      <c r="E111" s="240"/>
      <c r="G111" s="171" t="s">
        <v>171</v>
      </c>
      <c r="H111" s="165">
        <v>22</v>
      </c>
      <c r="I111" s="166">
        <v>38.596491228070199</v>
      </c>
      <c r="J111" s="239">
        <v>38.596491228070199</v>
      </c>
      <c r="K111" s="240"/>
    </row>
    <row r="112" spans="1:11">
      <c r="A112" s="170" t="s">
        <v>195</v>
      </c>
      <c r="B112" s="165">
        <v>0</v>
      </c>
      <c r="C112" s="166">
        <v>0</v>
      </c>
      <c r="D112" s="239">
        <v>0</v>
      </c>
      <c r="E112" s="240"/>
      <c r="G112" s="170" t="s">
        <v>195</v>
      </c>
      <c r="H112" s="165">
        <v>0</v>
      </c>
      <c r="I112" s="166">
        <v>0</v>
      </c>
      <c r="J112" s="239">
        <v>0</v>
      </c>
      <c r="K112" s="240"/>
    </row>
    <row r="113" spans="1:11" ht="15.75" thickBot="1">
      <c r="A113" s="172" t="s">
        <v>215</v>
      </c>
      <c r="B113" s="167">
        <v>0</v>
      </c>
      <c r="C113" s="168">
        <v>0</v>
      </c>
      <c r="D113" s="241">
        <v>0</v>
      </c>
      <c r="E113" s="242"/>
      <c r="G113" s="172" t="s">
        <v>215</v>
      </c>
      <c r="H113" s="167">
        <v>0</v>
      </c>
      <c r="I113" s="168">
        <v>0</v>
      </c>
      <c r="J113" s="241">
        <v>0</v>
      </c>
      <c r="K113" s="242"/>
    </row>
    <row r="116" spans="1:11">
      <c r="A116" s="237" t="s">
        <v>177</v>
      </c>
      <c r="B116" s="229"/>
      <c r="C116" s="229"/>
      <c r="D116" s="229"/>
      <c r="E116" s="238"/>
      <c r="G116" s="237" t="s">
        <v>178</v>
      </c>
      <c r="H116" s="229"/>
      <c r="I116" s="229"/>
      <c r="J116" s="229"/>
      <c r="K116" s="238"/>
    </row>
    <row r="117" spans="1:11" ht="15.75" thickBot="1">
      <c r="A117" s="134" t="s">
        <v>226</v>
      </c>
      <c r="B117" s="16" t="s">
        <v>133</v>
      </c>
      <c r="C117" s="16" t="s">
        <v>5</v>
      </c>
      <c r="D117" s="17"/>
      <c r="E117" s="169"/>
      <c r="G117" s="134" t="s">
        <v>226</v>
      </c>
      <c r="H117" s="16" t="s">
        <v>133</v>
      </c>
      <c r="I117" s="16" t="s">
        <v>5</v>
      </c>
      <c r="J117" s="17"/>
      <c r="K117" s="169"/>
    </row>
    <row r="118" spans="1:11">
      <c r="A118" s="170" t="s">
        <v>174</v>
      </c>
      <c r="B118" s="165">
        <v>10</v>
      </c>
      <c r="C118" s="166">
        <v>17.543859649122801</v>
      </c>
      <c r="D118" s="239">
        <v>17.543859649122801</v>
      </c>
      <c r="E118" s="240"/>
      <c r="G118" s="170" t="s">
        <v>174</v>
      </c>
      <c r="H118" s="165">
        <v>1</v>
      </c>
      <c r="I118" s="166">
        <v>1.7543859649122799</v>
      </c>
      <c r="J118" s="239">
        <v>1.7543859649122799</v>
      </c>
      <c r="K118" s="240"/>
    </row>
    <row r="119" spans="1:11">
      <c r="A119" s="170" t="s">
        <v>172</v>
      </c>
      <c r="B119" s="165">
        <v>7</v>
      </c>
      <c r="C119" s="166">
        <v>12.280701754386</v>
      </c>
      <c r="D119" s="239">
        <v>12.280701754386</v>
      </c>
      <c r="E119" s="240"/>
      <c r="G119" s="171" t="s">
        <v>172</v>
      </c>
      <c r="H119" s="165">
        <v>51</v>
      </c>
      <c r="I119" s="166">
        <v>89.473684210526301</v>
      </c>
      <c r="J119" s="239">
        <v>89.473684210526301</v>
      </c>
      <c r="K119" s="240"/>
    </row>
    <row r="120" spans="1:11">
      <c r="A120" s="171" t="s">
        <v>171</v>
      </c>
      <c r="B120" s="165">
        <v>39</v>
      </c>
      <c r="C120" s="166">
        <v>68.421052631578902</v>
      </c>
      <c r="D120" s="239">
        <v>68.421052631578902</v>
      </c>
      <c r="E120" s="240"/>
      <c r="G120" s="170" t="s">
        <v>171</v>
      </c>
      <c r="H120" s="165">
        <v>3</v>
      </c>
      <c r="I120" s="166">
        <v>5.2631578947368398</v>
      </c>
      <c r="J120" s="239">
        <v>5.2631578947368398</v>
      </c>
      <c r="K120" s="240"/>
    </row>
    <row r="121" spans="1:11">
      <c r="A121" s="170" t="s">
        <v>195</v>
      </c>
      <c r="B121" s="165">
        <v>0</v>
      </c>
      <c r="C121" s="166">
        <v>0</v>
      </c>
      <c r="D121" s="239">
        <v>0</v>
      </c>
      <c r="E121" s="240"/>
      <c r="G121" s="170" t="s">
        <v>195</v>
      </c>
      <c r="H121" s="165">
        <v>0</v>
      </c>
      <c r="I121" s="166">
        <v>0</v>
      </c>
      <c r="J121" s="239">
        <v>0</v>
      </c>
      <c r="K121" s="240"/>
    </row>
    <row r="122" spans="1:11" ht="15.75" thickBot="1">
      <c r="A122" s="172" t="s">
        <v>215</v>
      </c>
      <c r="B122" s="167">
        <v>0</v>
      </c>
      <c r="C122" s="168">
        <v>0</v>
      </c>
      <c r="D122" s="241">
        <v>0</v>
      </c>
      <c r="E122" s="242"/>
      <c r="G122" s="172" t="s">
        <v>215</v>
      </c>
      <c r="H122" s="167">
        <v>0</v>
      </c>
      <c r="I122" s="168">
        <v>0</v>
      </c>
      <c r="J122" s="241">
        <v>0</v>
      </c>
      <c r="K122" s="242"/>
    </row>
    <row r="125" spans="1:11">
      <c r="A125" s="237" t="s">
        <v>179</v>
      </c>
      <c r="B125" s="229"/>
      <c r="C125" s="229"/>
      <c r="D125" s="229"/>
      <c r="E125" s="238"/>
      <c r="G125" s="237" t="s">
        <v>180</v>
      </c>
      <c r="H125" s="229"/>
      <c r="I125" s="229"/>
      <c r="J125" s="229"/>
      <c r="K125" s="238"/>
    </row>
    <row r="126" spans="1:11" ht="15.75" thickBot="1">
      <c r="A126" s="134" t="s">
        <v>226</v>
      </c>
      <c r="B126" s="16" t="s">
        <v>133</v>
      </c>
      <c r="C126" s="16" t="s">
        <v>5</v>
      </c>
      <c r="D126" s="17"/>
      <c r="E126" s="169"/>
      <c r="G126" s="134" t="s">
        <v>226</v>
      </c>
      <c r="H126" s="16" t="s">
        <v>133</v>
      </c>
      <c r="I126" s="16" t="s">
        <v>5</v>
      </c>
      <c r="J126" s="17"/>
      <c r="K126" s="169"/>
    </row>
    <row r="127" spans="1:11">
      <c r="A127" s="170" t="s">
        <v>174</v>
      </c>
      <c r="B127" s="165">
        <v>8</v>
      </c>
      <c r="C127" s="166">
        <v>14.0350877192982</v>
      </c>
      <c r="D127" s="239">
        <v>14.0350877192982</v>
      </c>
      <c r="E127" s="240"/>
      <c r="G127" s="170" t="s">
        <v>174</v>
      </c>
      <c r="H127" s="165">
        <v>8</v>
      </c>
      <c r="I127" s="166">
        <v>14.0350877192982</v>
      </c>
      <c r="J127" s="239">
        <v>14.0350877192982</v>
      </c>
      <c r="K127" s="240"/>
    </row>
    <row r="128" spans="1:11">
      <c r="A128" s="171" t="s">
        <v>172</v>
      </c>
      <c r="B128" s="165">
        <v>43</v>
      </c>
      <c r="C128" s="166">
        <v>75.438596491228097</v>
      </c>
      <c r="D128" s="239">
        <v>75.438596491228097</v>
      </c>
      <c r="E128" s="240"/>
      <c r="G128" s="170" t="s">
        <v>172</v>
      </c>
      <c r="H128" s="165">
        <v>2</v>
      </c>
      <c r="I128" s="166">
        <v>3.5087719298245599</v>
      </c>
      <c r="J128" s="239">
        <v>3.5087719298245599</v>
      </c>
      <c r="K128" s="240"/>
    </row>
    <row r="129" spans="1:11">
      <c r="A129" s="170" t="s">
        <v>171</v>
      </c>
      <c r="B129" s="165">
        <v>5</v>
      </c>
      <c r="C129" s="166">
        <v>8.7719298245614006</v>
      </c>
      <c r="D129" s="239">
        <v>8.7719298245614006</v>
      </c>
      <c r="E129" s="240"/>
      <c r="G129" s="171" t="s">
        <v>171</v>
      </c>
      <c r="H129" s="165">
        <v>46</v>
      </c>
      <c r="I129" s="166">
        <v>80.701754385964904</v>
      </c>
      <c r="J129" s="239">
        <v>80.701754385964904</v>
      </c>
      <c r="K129" s="240"/>
    </row>
    <row r="130" spans="1:11">
      <c r="A130" s="170" t="s">
        <v>195</v>
      </c>
      <c r="B130" s="165">
        <v>0</v>
      </c>
      <c r="C130" s="166">
        <v>0</v>
      </c>
      <c r="D130" s="239">
        <v>0</v>
      </c>
      <c r="E130" s="240"/>
      <c r="G130" s="170" t="s">
        <v>195</v>
      </c>
      <c r="H130" s="165">
        <v>0</v>
      </c>
      <c r="I130" s="166">
        <v>0</v>
      </c>
      <c r="J130" s="239">
        <v>0</v>
      </c>
      <c r="K130" s="240"/>
    </row>
    <row r="131" spans="1:11" ht="15.75" thickBot="1">
      <c r="A131" s="172" t="s">
        <v>215</v>
      </c>
      <c r="B131" s="167">
        <v>0</v>
      </c>
      <c r="C131" s="168">
        <v>0</v>
      </c>
      <c r="D131" s="241">
        <v>0</v>
      </c>
      <c r="E131" s="242"/>
      <c r="G131" s="172" t="s">
        <v>215</v>
      </c>
      <c r="H131" s="167">
        <v>0</v>
      </c>
      <c r="I131" s="168">
        <v>0</v>
      </c>
      <c r="J131" s="241">
        <v>0</v>
      </c>
      <c r="K131" s="242"/>
    </row>
    <row r="134" spans="1:11">
      <c r="A134" s="237" t="s">
        <v>181</v>
      </c>
      <c r="B134" s="229"/>
      <c r="C134" s="229"/>
      <c r="D134" s="229"/>
      <c r="E134" s="238"/>
      <c r="G134" s="237" t="s">
        <v>182</v>
      </c>
      <c r="H134" s="229"/>
      <c r="I134" s="229"/>
      <c r="J134" s="229"/>
      <c r="K134" s="238"/>
    </row>
    <row r="135" spans="1:11" ht="15.75" thickBot="1">
      <c r="A135" s="134" t="s">
        <v>226</v>
      </c>
      <c r="B135" s="16" t="s">
        <v>133</v>
      </c>
      <c r="C135" s="16" t="s">
        <v>5</v>
      </c>
      <c r="D135" s="17"/>
      <c r="E135" s="169"/>
      <c r="G135" s="134" t="s">
        <v>226</v>
      </c>
      <c r="H135" s="16" t="s">
        <v>133</v>
      </c>
      <c r="I135" s="16" t="s">
        <v>5</v>
      </c>
      <c r="J135" s="17"/>
      <c r="K135" s="169"/>
    </row>
    <row r="136" spans="1:11">
      <c r="A136" s="170" t="s">
        <v>174</v>
      </c>
      <c r="B136" s="165">
        <v>17</v>
      </c>
      <c r="C136" s="166">
        <v>29.824561403508799</v>
      </c>
      <c r="D136" s="239">
        <v>29.824561403508799</v>
      </c>
      <c r="E136" s="240"/>
      <c r="G136" s="170" t="s">
        <v>174</v>
      </c>
      <c r="H136" s="165">
        <v>9</v>
      </c>
      <c r="I136" s="166">
        <v>15.789473684210501</v>
      </c>
      <c r="J136" s="239">
        <v>15.789473684210501</v>
      </c>
      <c r="K136" s="240"/>
    </row>
    <row r="137" spans="1:11">
      <c r="A137" s="171" t="s">
        <v>172</v>
      </c>
      <c r="B137" s="165">
        <v>37</v>
      </c>
      <c r="C137" s="166">
        <v>64.912280701754398</v>
      </c>
      <c r="D137" s="239">
        <v>64.912280701754398</v>
      </c>
      <c r="E137" s="240"/>
      <c r="G137" s="170" t="s">
        <v>172</v>
      </c>
      <c r="H137" s="165">
        <v>11</v>
      </c>
      <c r="I137" s="166">
        <v>19.2982456140351</v>
      </c>
      <c r="J137" s="239">
        <v>19.2982456140351</v>
      </c>
      <c r="K137" s="240"/>
    </row>
    <row r="138" spans="1:11">
      <c r="A138" s="170" t="s">
        <v>171</v>
      </c>
      <c r="B138" s="165">
        <v>2</v>
      </c>
      <c r="C138" s="166">
        <v>3.5087719298245599</v>
      </c>
      <c r="D138" s="239">
        <v>3.5087719298245599</v>
      </c>
      <c r="E138" s="240"/>
      <c r="G138" s="171" t="s">
        <v>171</v>
      </c>
      <c r="H138" s="165">
        <v>36</v>
      </c>
      <c r="I138" s="166">
        <v>63.157894736842103</v>
      </c>
      <c r="J138" s="239">
        <v>63.157894736842103</v>
      </c>
      <c r="K138" s="240"/>
    </row>
    <row r="139" spans="1:11">
      <c r="A139" s="170" t="s">
        <v>195</v>
      </c>
      <c r="B139" s="165">
        <v>0</v>
      </c>
      <c r="C139" s="166">
        <v>0</v>
      </c>
      <c r="D139" s="239">
        <v>0</v>
      </c>
      <c r="E139" s="240"/>
      <c r="G139" s="170" t="s">
        <v>195</v>
      </c>
      <c r="H139" s="165">
        <v>1</v>
      </c>
      <c r="I139" s="166">
        <v>1.7543859649122799</v>
      </c>
      <c r="J139" s="239">
        <v>1.7543859649122799</v>
      </c>
      <c r="K139" s="240"/>
    </row>
    <row r="140" spans="1:11" ht="15.75" thickBot="1">
      <c r="A140" s="172" t="s">
        <v>215</v>
      </c>
      <c r="B140" s="167">
        <v>0</v>
      </c>
      <c r="C140" s="168">
        <v>0</v>
      </c>
      <c r="D140" s="241">
        <v>0</v>
      </c>
      <c r="E140" s="242"/>
      <c r="G140" s="172" t="s">
        <v>215</v>
      </c>
      <c r="H140" s="167">
        <v>0</v>
      </c>
      <c r="I140" s="168">
        <v>0</v>
      </c>
      <c r="J140" s="241">
        <v>0</v>
      </c>
      <c r="K140" s="242"/>
    </row>
    <row r="143" spans="1:11">
      <c r="A143" s="237" t="s">
        <v>183</v>
      </c>
      <c r="B143" s="229"/>
      <c r="C143" s="229"/>
      <c r="D143" s="229"/>
      <c r="E143" s="238"/>
      <c r="G143" s="237" t="s">
        <v>184</v>
      </c>
      <c r="H143" s="229"/>
      <c r="I143" s="229"/>
      <c r="J143" s="229"/>
      <c r="K143" s="238"/>
    </row>
    <row r="144" spans="1:11" ht="15.75" thickBot="1">
      <c r="A144" s="134" t="s">
        <v>226</v>
      </c>
      <c r="B144" s="16" t="s">
        <v>133</v>
      </c>
      <c r="C144" s="16" t="s">
        <v>5</v>
      </c>
      <c r="D144" s="17"/>
      <c r="E144" s="169"/>
      <c r="G144" s="134" t="s">
        <v>226</v>
      </c>
      <c r="H144" s="16" t="s">
        <v>133</v>
      </c>
      <c r="I144" s="16" t="s">
        <v>5</v>
      </c>
      <c r="J144" s="17"/>
      <c r="K144" s="169"/>
    </row>
    <row r="145" spans="1:11">
      <c r="A145" s="170" t="s">
        <v>174</v>
      </c>
      <c r="B145" s="165">
        <v>2</v>
      </c>
      <c r="C145" s="166">
        <v>3.5087719298245599</v>
      </c>
      <c r="D145" s="239">
        <v>3.5087719298245599</v>
      </c>
      <c r="E145" s="240"/>
      <c r="G145" s="170" t="s">
        <v>174</v>
      </c>
      <c r="H145" s="165">
        <v>9</v>
      </c>
      <c r="I145" s="166">
        <v>15.789473684210501</v>
      </c>
      <c r="J145" s="239">
        <v>15.789473684210501</v>
      </c>
      <c r="K145" s="240"/>
    </row>
    <row r="146" spans="1:11">
      <c r="A146" s="170" t="s">
        <v>172</v>
      </c>
      <c r="B146" s="165">
        <v>7</v>
      </c>
      <c r="C146" s="166">
        <v>12.280701754386</v>
      </c>
      <c r="D146" s="239">
        <v>12.280701754386</v>
      </c>
      <c r="E146" s="240"/>
      <c r="G146" s="171" t="s">
        <v>172</v>
      </c>
      <c r="H146" s="165">
        <v>33</v>
      </c>
      <c r="I146" s="166">
        <v>57.894736842105303</v>
      </c>
      <c r="J146" s="239">
        <v>57.894736842105303</v>
      </c>
      <c r="K146" s="240"/>
    </row>
    <row r="147" spans="1:11">
      <c r="A147" s="171" t="s">
        <v>171</v>
      </c>
      <c r="B147" s="165">
        <v>48</v>
      </c>
      <c r="C147" s="166">
        <v>84.210526315789494</v>
      </c>
      <c r="D147" s="239">
        <v>84.210526315789494</v>
      </c>
      <c r="E147" s="240"/>
      <c r="G147" s="170" t="s">
        <v>171</v>
      </c>
      <c r="H147" s="165">
        <v>15</v>
      </c>
      <c r="I147" s="166">
        <v>26.315789473684202</v>
      </c>
      <c r="J147" s="239">
        <v>26.315789473684202</v>
      </c>
      <c r="K147" s="240"/>
    </row>
    <row r="148" spans="1:11">
      <c r="A148" s="170" t="s">
        <v>195</v>
      </c>
      <c r="B148" s="165">
        <v>0</v>
      </c>
      <c r="C148" s="166">
        <v>0</v>
      </c>
      <c r="D148" s="239">
        <v>0</v>
      </c>
      <c r="E148" s="240"/>
      <c r="G148" s="170" t="s">
        <v>195</v>
      </c>
      <c r="H148" s="165">
        <v>0</v>
      </c>
      <c r="I148" s="166">
        <v>0</v>
      </c>
      <c r="J148" s="239">
        <v>0</v>
      </c>
      <c r="K148" s="240"/>
    </row>
    <row r="149" spans="1:11" ht="15.75" thickBot="1">
      <c r="A149" s="172" t="s">
        <v>215</v>
      </c>
      <c r="B149" s="167">
        <v>0</v>
      </c>
      <c r="C149" s="168">
        <v>0</v>
      </c>
      <c r="D149" s="241">
        <v>0</v>
      </c>
      <c r="E149" s="242"/>
      <c r="G149" s="172" t="s">
        <v>215</v>
      </c>
      <c r="H149" s="167">
        <v>0</v>
      </c>
      <c r="I149" s="168">
        <v>0</v>
      </c>
      <c r="J149" s="241">
        <v>0</v>
      </c>
      <c r="K149" s="242"/>
    </row>
    <row r="152" spans="1:11">
      <c r="A152" s="237" t="s">
        <v>185</v>
      </c>
      <c r="B152" s="229"/>
      <c r="C152" s="229"/>
      <c r="D152" s="229"/>
      <c r="E152" s="238"/>
      <c r="G152" s="237" t="s">
        <v>187</v>
      </c>
      <c r="H152" s="229"/>
      <c r="I152" s="229"/>
      <c r="J152" s="229"/>
      <c r="K152" s="238"/>
    </row>
    <row r="153" spans="1:11" ht="15.75" thickBot="1">
      <c r="A153" s="134" t="s">
        <v>226</v>
      </c>
      <c r="B153" s="16" t="s">
        <v>133</v>
      </c>
      <c r="C153" s="16" t="s">
        <v>5</v>
      </c>
      <c r="D153" s="17"/>
      <c r="E153" s="169"/>
      <c r="G153" s="134" t="s">
        <v>226</v>
      </c>
      <c r="H153" s="16" t="s">
        <v>133</v>
      </c>
      <c r="I153" s="16" t="s">
        <v>5</v>
      </c>
      <c r="J153" s="17"/>
      <c r="K153" s="169"/>
    </row>
    <row r="154" spans="1:11">
      <c r="A154" s="171" t="s">
        <v>174</v>
      </c>
      <c r="B154" s="165">
        <v>33</v>
      </c>
      <c r="C154" s="166">
        <v>57.894736842105303</v>
      </c>
      <c r="D154" s="239">
        <v>57.894736842105303</v>
      </c>
      <c r="E154" s="240"/>
      <c r="G154" s="171" t="s">
        <v>174</v>
      </c>
      <c r="H154" s="165">
        <v>40</v>
      </c>
      <c r="I154" s="166">
        <v>70.175438596491205</v>
      </c>
      <c r="J154" s="239">
        <v>70.175438596491205</v>
      </c>
      <c r="K154" s="240"/>
    </row>
    <row r="155" spans="1:11">
      <c r="A155" s="170" t="s">
        <v>172</v>
      </c>
      <c r="B155" s="165">
        <v>10</v>
      </c>
      <c r="C155" s="166">
        <v>17.543859649122801</v>
      </c>
      <c r="D155" s="239">
        <v>17.543859649122801</v>
      </c>
      <c r="E155" s="240"/>
      <c r="G155" s="170" t="s">
        <v>172</v>
      </c>
      <c r="H155" s="165">
        <v>6</v>
      </c>
      <c r="I155" s="166">
        <v>10.526315789473699</v>
      </c>
      <c r="J155" s="239">
        <v>10.526315789473699</v>
      </c>
      <c r="K155" s="240"/>
    </row>
    <row r="156" spans="1:11">
      <c r="A156" s="170" t="s">
        <v>171</v>
      </c>
      <c r="B156" s="165">
        <v>12</v>
      </c>
      <c r="C156" s="166">
        <v>21.052631578947398</v>
      </c>
      <c r="D156" s="239">
        <v>21.052631578947398</v>
      </c>
      <c r="E156" s="240"/>
      <c r="G156" s="170" t="s">
        <v>171</v>
      </c>
      <c r="H156" s="165">
        <v>10</v>
      </c>
      <c r="I156" s="166">
        <v>17.543859649122801</v>
      </c>
      <c r="J156" s="239">
        <v>17.543859649122801</v>
      </c>
      <c r="K156" s="240"/>
    </row>
    <row r="157" spans="1:11">
      <c r="A157" s="170" t="s">
        <v>195</v>
      </c>
      <c r="B157" s="165">
        <v>0</v>
      </c>
      <c r="C157" s="166">
        <v>0</v>
      </c>
      <c r="D157" s="239">
        <v>0</v>
      </c>
      <c r="E157" s="240"/>
      <c r="G157" s="170" t="s">
        <v>195</v>
      </c>
      <c r="H157" s="165">
        <v>0</v>
      </c>
      <c r="I157" s="166">
        <v>0</v>
      </c>
      <c r="J157" s="239">
        <v>0</v>
      </c>
      <c r="K157" s="240"/>
    </row>
    <row r="158" spans="1:11" ht="15.75" thickBot="1">
      <c r="A158" s="172" t="s">
        <v>215</v>
      </c>
      <c r="B158" s="167">
        <v>0</v>
      </c>
      <c r="C158" s="168">
        <v>0</v>
      </c>
      <c r="D158" s="241">
        <v>0</v>
      </c>
      <c r="E158" s="242"/>
      <c r="G158" s="172" t="s">
        <v>215</v>
      </c>
      <c r="H158" s="167">
        <v>0</v>
      </c>
      <c r="I158" s="168">
        <v>0</v>
      </c>
      <c r="J158" s="241">
        <v>0</v>
      </c>
      <c r="K158" s="242"/>
    </row>
    <row r="161" spans="1:11">
      <c r="A161" s="237" t="s">
        <v>188</v>
      </c>
      <c r="B161" s="229"/>
      <c r="C161" s="229"/>
      <c r="D161" s="229"/>
      <c r="E161" s="238"/>
      <c r="G161" s="237" t="s">
        <v>189</v>
      </c>
      <c r="H161" s="229"/>
      <c r="I161" s="229"/>
      <c r="J161" s="229"/>
      <c r="K161" s="238"/>
    </row>
    <row r="162" spans="1:11" ht="15.75" thickBot="1">
      <c r="A162" s="134" t="s">
        <v>226</v>
      </c>
      <c r="B162" s="16" t="s">
        <v>133</v>
      </c>
      <c r="C162" s="16" t="s">
        <v>5</v>
      </c>
      <c r="D162" s="17"/>
      <c r="E162" s="169"/>
      <c r="G162" s="134" t="s">
        <v>226</v>
      </c>
      <c r="H162" s="16" t="s">
        <v>133</v>
      </c>
      <c r="I162" s="16" t="s">
        <v>5</v>
      </c>
      <c r="J162" s="17"/>
      <c r="K162" s="169"/>
    </row>
    <row r="163" spans="1:11">
      <c r="A163" s="170" t="s">
        <v>174</v>
      </c>
      <c r="B163" s="165">
        <v>6</v>
      </c>
      <c r="C163" s="166">
        <v>10.526315789473699</v>
      </c>
      <c r="D163" s="239">
        <v>10.526315789473699</v>
      </c>
      <c r="E163" s="240"/>
      <c r="G163" s="170" t="s">
        <v>174</v>
      </c>
      <c r="H163" s="165">
        <v>53</v>
      </c>
      <c r="I163" s="166">
        <v>92.982456140350905</v>
      </c>
      <c r="J163" s="239">
        <v>92.982456140350905</v>
      </c>
      <c r="K163" s="240"/>
    </row>
    <row r="164" spans="1:11">
      <c r="A164" s="171" t="s">
        <v>172</v>
      </c>
      <c r="B164" s="165">
        <v>44</v>
      </c>
      <c r="C164" s="166">
        <v>77.192982456140399</v>
      </c>
      <c r="D164" s="239">
        <v>77.192982456140399</v>
      </c>
      <c r="E164" s="240"/>
      <c r="G164" s="170" t="s">
        <v>172</v>
      </c>
      <c r="H164" s="165">
        <v>2</v>
      </c>
      <c r="I164" s="166">
        <v>3.5087719298245599</v>
      </c>
      <c r="J164" s="239">
        <v>3.5087719298245599</v>
      </c>
      <c r="K164" s="240"/>
    </row>
    <row r="165" spans="1:11">
      <c r="A165" s="170" t="s">
        <v>171</v>
      </c>
      <c r="B165" s="165">
        <v>7</v>
      </c>
      <c r="C165" s="166">
        <v>12.280701754386</v>
      </c>
      <c r="D165" s="239">
        <v>12.280701754386</v>
      </c>
      <c r="E165" s="240"/>
      <c r="G165" s="171" t="s">
        <v>171</v>
      </c>
      <c r="H165" s="165">
        <v>2</v>
      </c>
      <c r="I165" s="166">
        <v>3.5087719298245599</v>
      </c>
      <c r="J165" s="239">
        <v>3.5087719298245599</v>
      </c>
      <c r="K165" s="240"/>
    </row>
    <row r="166" spans="1:11">
      <c r="A166" s="170" t="s">
        <v>195</v>
      </c>
      <c r="B166" s="165">
        <v>0</v>
      </c>
      <c r="C166" s="166">
        <v>0</v>
      </c>
      <c r="D166" s="239">
        <v>0</v>
      </c>
      <c r="E166" s="240"/>
      <c r="G166" s="170" t="s">
        <v>195</v>
      </c>
      <c r="H166" s="165">
        <v>0</v>
      </c>
      <c r="I166" s="166">
        <v>0</v>
      </c>
      <c r="J166" s="239">
        <v>0</v>
      </c>
      <c r="K166" s="240"/>
    </row>
    <row r="167" spans="1:11" ht="15.75" thickBot="1">
      <c r="A167" s="172" t="s">
        <v>215</v>
      </c>
      <c r="B167" s="167">
        <v>0</v>
      </c>
      <c r="C167" s="168">
        <v>0</v>
      </c>
      <c r="D167" s="241">
        <v>0</v>
      </c>
      <c r="E167" s="242"/>
      <c r="G167" s="172" t="s">
        <v>215</v>
      </c>
      <c r="H167" s="167">
        <v>0</v>
      </c>
      <c r="I167" s="168">
        <v>0</v>
      </c>
      <c r="J167" s="241">
        <v>0</v>
      </c>
      <c r="K167" s="242"/>
    </row>
    <row r="170" spans="1:11">
      <c r="A170" s="237" t="s">
        <v>190</v>
      </c>
      <c r="B170" s="229"/>
      <c r="C170" s="229"/>
      <c r="D170" s="229"/>
      <c r="E170" s="238"/>
      <c r="G170" s="237" t="s">
        <v>191</v>
      </c>
      <c r="H170" s="229"/>
      <c r="I170" s="229"/>
      <c r="J170" s="229"/>
      <c r="K170" s="238"/>
    </row>
    <row r="171" spans="1:11" ht="15.75" thickBot="1">
      <c r="A171" s="134" t="s">
        <v>226</v>
      </c>
      <c r="B171" s="16" t="s">
        <v>133</v>
      </c>
      <c r="C171" s="16" t="s">
        <v>5</v>
      </c>
      <c r="D171" s="17"/>
      <c r="E171" s="169"/>
      <c r="G171" s="134" t="s">
        <v>226</v>
      </c>
      <c r="H171" s="16" t="s">
        <v>133</v>
      </c>
      <c r="I171" s="16" t="s">
        <v>5</v>
      </c>
      <c r="J171" s="17"/>
      <c r="K171" s="169"/>
    </row>
    <row r="172" spans="1:11">
      <c r="A172" s="170" t="s">
        <v>174</v>
      </c>
      <c r="B172" s="165">
        <v>9</v>
      </c>
      <c r="C172" s="166">
        <v>15.789473684210501</v>
      </c>
      <c r="D172" s="239">
        <v>15.789473684210501</v>
      </c>
      <c r="E172" s="240"/>
      <c r="G172" s="171" t="s">
        <v>174</v>
      </c>
      <c r="H172" s="165">
        <v>28</v>
      </c>
      <c r="I172" s="166">
        <v>49.122807017543899</v>
      </c>
      <c r="J172" s="239">
        <v>49.122807017543899</v>
      </c>
      <c r="K172" s="240"/>
    </row>
    <row r="173" spans="1:11">
      <c r="A173" s="171" t="s">
        <v>172</v>
      </c>
      <c r="B173" s="165">
        <v>39</v>
      </c>
      <c r="C173" s="166">
        <v>68.421052631578902</v>
      </c>
      <c r="D173" s="239">
        <v>68.421052631578902</v>
      </c>
      <c r="E173" s="240"/>
      <c r="G173" s="170" t="s">
        <v>172</v>
      </c>
      <c r="H173" s="165">
        <v>24</v>
      </c>
      <c r="I173" s="166">
        <v>42.105263157894697</v>
      </c>
      <c r="J173" s="239">
        <v>42.105263157894697</v>
      </c>
      <c r="K173" s="240"/>
    </row>
    <row r="174" spans="1:11">
      <c r="A174" s="170" t="s">
        <v>171</v>
      </c>
      <c r="B174" s="165">
        <v>6</v>
      </c>
      <c r="C174" s="166">
        <v>10.526315789473699</v>
      </c>
      <c r="D174" s="239">
        <v>10.526315789473699</v>
      </c>
      <c r="E174" s="240"/>
      <c r="G174" s="170" t="s">
        <v>171</v>
      </c>
      <c r="H174" s="165">
        <v>5</v>
      </c>
      <c r="I174" s="166">
        <v>8.7719298245614006</v>
      </c>
      <c r="J174" s="239">
        <v>8.7719298245614006</v>
      </c>
      <c r="K174" s="240"/>
    </row>
    <row r="175" spans="1:11">
      <c r="A175" s="170" t="s">
        <v>195</v>
      </c>
      <c r="B175" s="165">
        <v>1</v>
      </c>
      <c r="C175" s="166">
        <v>1.7543859649122799</v>
      </c>
      <c r="D175" s="239">
        <v>1.7543859649122799</v>
      </c>
      <c r="E175" s="240"/>
      <c r="G175" s="170" t="s">
        <v>195</v>
      </c>
      <c r="H175" s="165">
        <v>0</v>
      </c>
      <c r="I175" s="166">
        <v>0</v>
      </c>
      <c r="J175" s="239">
        <v>0</v>
      </c>
      <c r="K175" s="240"/>
    </row>
    <row r="176" spans="1:11" ht="15.75" thickBot="1">
      <c r="A176" s="172" t="s">
        <v>215</v>
      </c>
      <c r="B176" s="167">
        <v>0</v>
      </c>
      <c r="C176" s="168">
        <v>0</v>
      </c>
      <c r="D176" s="241">
        <v>0</v>
      </c>
      <c r="E176" s="242"/>
      <c r="G176" s="172" t="s">
        <v>215</v>
      </c>
      <c r="H176" s="167">
        <v>0</v>
      </c>
      <c r="I176" s="168">
        <v>0</v>
      </c>
      <c r="J176" s="241">
        <v>0</v>
      </c>
      <c r="K176" s="242"/>
    </row>
    <row r="179" spans="1:11">
      <c r="A179" s="237" t="s">
        <v>192</v>
      </c>
      <c r="B179" s="229"/>
      <c r="C179" s="229"/>
      <c r="D179" s="229"/>
      <c r="E179" s="238"/>
      <c r="G179" s="237" t="s">
        <v>193</v>
      </c>
      <c r="H179" s="229"/>
      <c r="I179" s="229"/>
      <c r="J179" s="229"/>
      <c r="K179" s="238"/>
    </row>
    <row r="180" spans="1:11" ht="15.75" thickBot="1">
      <c r="A180" s="134" t="s">
        <v>226</v>
      </c>
      <c r="B180" s="16" t="s">
        <v>133</v>
      </c>
      <c r="C180" s="16" t="s">
        <v>5</v>
      </c>
      <c r="D180" s="17"/>
      <c r="E180" s="169"/>
      <c r="G180" s="134" t="s">
        <v>226</v>
      </c>
      <c r="H180" s="16" t="s">
        <v>133</v>
      </c>
      <c r="I180" s="16" t="s">
        <v>5</v>
      </c>
      <c r="J180" s="17"/>
      <c r="K180" s="169"/>
    </row>
    <row r="181" spans="1:11">
      <c r="A181" s="170" t="s">
        <v>174</v>
      </c>
      <c r="B181" s="165">
        <v>11</v>
      </c>
      <c r="C181" s="166">
        <v>19.2982456140351</v>
      </c>
      <c r="D181" s="239">
        <v>19.2982456140351</v>
      </c>
      <c r="E181" s="240"/>
      <c r="G181" s="170" t="s">
        <v>174</v>
      </c>
      <c r="H181" s="165">
        <v>8</v>
      </c>
      <c r="I181" s="166">
        <v>14.0350877192982</v>
      </c>
      <c r="J181" s="239">
        <v>14.0350877192982</v>
      </c>
      <c r="K181" s="240"/>
    </row>
    <row r="182" spans="1:11">
      <c r="A182" s="170" t="s">
        <v>172</v>
      </c>
      <c r="B182" s="165">
        <v>4</v>
      </c>
      <c r="C182" s="166">
        <v>7.0175438596491198</v>
      </c>
      <c r="D182" s="239">
        <v>7.0175438596491198</v>
      </c>
      <c r="E182" s="240"/>
      <c r="G182" s="171" t="s">
        <v>172</v>
      </c>
      <c r="H182" s="165">
        <v>45</v>
      </c>
      <c r="I182" s="166">
        <v>78.947368421052602</v>
      </c>
      <c r="J182" s="239">
        <v>78.947368421052602</v>
      </c>
      <c r="K182" s="240"/>
    </row>
    <row r="183" spans="1:11">
      <c r="A183" s="171" t="s">
        <v>171</v>
      </c>
      <c r="B183" s="165">
        <v>42</v>
      </c>
      <c r="C183" s="166">
        <v>73.684210526315795</v>
      </c>
      <c r="D183" s="239">
        <v>73.684210526315795</v>
      </c>
      <c r="E183" s="240"/>
      <c r="G183" s="170" t="s">
        <v>171</v>
      </c>
      <c r="H183" s="165">
        <v>3</v>
      </c>
      <c r="I183" s="166">
        <v>5.2631578947368398</v>
      </c>
      <c r="J183" s="239">
        <v>5.2631578947368398</v>
      </c>
      <c r="K183" s="240"/>
    </row>
    <row r="184" spans="1:11">
      <c r="A184" s="170" t="s">
        <v>195</v>
      </c>
      <c r="B184" s="165">
        <v>0</v>
      </c>
      <c r="C184" s="166">
        <v>0</v>
      </c>
      <c r="D184" s="239">
        <v>0</v>
      </c>
      <c r="E184" s="240"/>
      <c r="G184" s="170" t="s">
        <v>195</v>
      </c>
      <c r="H184" s="165">
        <v>0</v>
      </c>
      <c r="I184" s="166">
        <v>0</v>
      </c>
      <c r="J184" s="239">
        <v>0</v>
      </c>
      <c r="K184" s="240"/>
    </row>
    <row r="185" spans="1:11" ht="15.75" thickBot="1">
      <c r="A185" s="172" t="s">
        <v>215</v>
      </c>
      <c r="B185" s="167">
        <v>0</v>
      </c>
      <c r="C185" s="168">
        <v>0</v>
      </c>
      <c r="D185" s="241">
        <v>0</v>
      </c>
      <c r="E185" s="242"/>
      <c r="G185" s="172" t="s">
        <v>215</v>
      </c>
      <c r="H185" s="167">
        <v>0</v>
      </c>
      <c r="I185" s="168">
        <v>0</v>
      </c>
      <c r="J185" s="241">
        <v>0</v>
      </c>
      <c r="K185" s="242"/>
    </row>
  </sheetData>
  <mergeCells count="244">
    <mergeCell ref="A179:E179"/>
    <mergeCell ref="D181:E181"/>
    <mergeCell ref="D182:E182"/>
    <mergeCell ref="D183:E183"/>
    <mergeCell ref="D184:E184"/>
    <mergeCell ref="D185:E185"/>
    <mergeCell ref="G179:K179"/>
    <mergeCell ref="J181:K181"/>
    <mergeCell ref="J182:K182"/>
    <mergeCell ref="J183:K183"/>
    <mergeCell ref="J184:K184"/>
    <mergeCell ref="J185:K185"/>
    <mergeCell ref="A170:E170"/>
    <mergeCell ref="D172:E172"/>
    <mergeCell ref="D173:E173"/>
    <mergeCell ref="D174:E174"/>
    <mergeCell ref="D175:E175"/>
    <mergeCell ref="D176:E176"/>
    <mergeCell ref="G170:K170"/>
    <mergeCell ref="J172:K172"/>
    <mergeCell ref="J173:K173"/>
    <mergeCell ref="J174:K174"/>
    <mergeCell ref="J175:K175"/>
    <mergeCell ref="J176:K176"/>
    <mergeCell ref="A161:E161"/>
    <mergeCell ref="D163:E163"/>
    <mergeCell ref="D164:E164"/>
    <mergeCell ref="D165:E165"/>
    <mergeCell ref="D166:E166"/>
    <mergeCell ref="D167:E167"/>
    <mergeCell ref="G161:K161"/>
    <mergeCell ref="J163:K163"/>
    <mergeCell ref="J164:K164"/>
    <mergeCell ref="J165:K165"/>
    <mergeCell ref="J166:K166"/>
    <mergeCell ref="J167:K167"/>
    <mergeCell ref="A152:E152"/>
    <mergeCell ref="D154:E154"/>
    <mergeCell ref="D155:E155"/>
    <mergeCell ref="D156:E156"/>
    <mergeCell ref="D157:E157"/>
    <mergeCell ref="D158:E158"/>
    <mergeCell ref="G152:K152"/>
    <mergeCell ref="J154:K154"/>
    <mergeCell ref="J155:K155"/>
    <mergeCell ref="J156:K156"/>
    <mergeCell ref="J157:K157"/>
    <mergeCell ref="J158:K158"/>
    <mergeCell ref="A143:E143"/>
    <mergeCell ref="D145:E145"/>
    <mergeCell ref="D146:E146"/>
    <mergeCell ref="D147:E147"/>
    <mergeCell ref="D148:E148"/>
    <mergeCell ref="D149:E149"/>
    <mergeCell ref="G143:K143"/>
    <mergeCell ref="J145:K145"/>
    <mergeCell ref="J146:K146"/>
    <mergeCell ref="J147:K147"/>
    <mergeCell ref="J148:K148"/>
    <mergeCell ref="J149:K149"/>
    <mergeCell ref="A134:E134"/>
    <mergeCell ref="D136:E136"/>
    <mergeCell ref="D137:E137"/>
    <mergeCell ref="D138:E138"/>
    <mergeCell ref="D139:E139"/>
    <mergeCell ref="D140:E140"/>
    <mergeCell ref="G134:K134"/>
    <mergeCell ref="J136:K136"/>
    <mergeCell ref="J137:K137"/>
    <mergeCell ref="J138:K138"/>
    <mergeCell ref="J139:K139"/>
    <mergeCell ref="J140:K140"/>
    <mergeCell ref="A125:E125"/>
    <mergeCell ref="D127:E127"/>
    <mergeCell ref="D128:E128"/>
    <mergeCell ref="D129:E129"/>
    <mergeCell ref="D130:E130"/>
    <mergeCell ref="D131:E131"/>
    <mergeCell ref="G125:K125"/>
    <mergeCell ref="J127:K127"/>
    <mergeCell ref="J128:K128"/>
    <mergeCell ref="J129:K129"/>
    <mergeCell ref="J130:K130"/>
    <mergeCell ref="J131:K131"/>
    <mergeCell ref="A116:E116"/>
    <mergeCell ref="D118:E118"/>
    <mergeCell ref="D119:E119"/>
    <mergeCell ref="D120:E120"/>
    <mergeCell ref="D121:E121"/>
    <mergeCell ref="D122:E122"/>
    <mergeCell ref="G116:K116"/>
    <mergeCell ref="J118:K118"/>
    <mergeCell ref="J119:K119"/>
    <mergeCell ref="J120:K120"/>
    <mergeCell ref="J121:K121"/>
    <mergeCell ref="J122:K122"/>
    <mergeCell ref="A107:E107"/>
    <mergeCell ref="D109:E109"/>
    <mergeCell ref="D110:E110"/>
    <mergeCell ref="D111:E111"/>
    <mergeCell ref="D112:E112"/>
    <mergeCell ref="D113:E113"/>
    <mergeCell ref="G107:K107"/>
    <mergeCell ref="J109:K109"/>
    <mergeCell ref="J110:K110"/>
    <mergeCell ref="J111:K111"/>
    <mergeCell ref="J112:K112"/>
    <mergeCell ref="J113:K113"/>
    <mergeCell ref="A97:K97"/>
    <mergeCell ref="A98:E98"/>
    <mergeCell ref="D100:E100"/>
    <mergeCell ref="D101:E101"/>
    <mergeCell ref="D102:E102"/>
    <mergeCell ref="D103:E103"/>
    <mergeCell ref="D104:E104"/>
    <mergeCell ref="G98:K98"/>
    <mergeCell ref="J100:K100"/>
    <mergeCell ref="J101:K101"/>
    <mergeCell ref="J102:K102"/>
    <mergeCell ref="J103:K103"/>
    <mergeCell ref="J104:K104"/>
    <mergeCell ref="A88:E88"/>
    <mergeCell ref="D90:E90"/>
    <mergeCell ref="D91:E91"/>
    <mergeCell ref="D92:E92"/>
    <mergeCell ref="D93:E93"/>
    <mergeCell ref="D94:E94"/>
    <mergeCell ref="G88:K88"/>
    <mergeCell ref="J90:K90"/>
    <mergeCell ref="J91:K91"/>
    <mergeCell ref="J92:K92"/>
    <mergeCell ref="J93:K93"/>
    <mergeCell ref="J94:K94"/>
    <mergeCell ref="A79:E79"/>
    <mergeCell ref="D81:E81"/>
    <mergeCell ref="D82:E82"/>
    <mergeCell ref="D83:E83"/>
    <mergeCell ref="D84:E84"/>
    <mergeCell ref="D85:E85"/>
    <mergeCell ref="G79:K79"/>
    <mergeCell ref="J81:K81"/>
    <mergeCell ref="J82:K82"/>
    <mergeCell ref="J83:K83"/>
    <mergeCell ref="J84:K84"/>
    <mergeCell ref="J85:K85"/>
    <mergeCell ref="A70:E70"/>
    <mergeCell ref="D72:E72"/>
    <mergeCell ref="D73:E73"/>
    <mergeCell ref="D74:E74"/>
    <mergeCell ref="D75:E75"/>
    <mergeCell ref="D76:E76"/>
    <mergeCell ref="G70:K70"/>
    <mergeCell ref="J72:K72"/>
    <mergeCell ref="J73:K73"/>
    <mergeCell ref="J74:K74"/>
    <mergeCell ref="J75:K75"/>
    <mergeCell ref="J76:K76"/>
    <mergeCell ref="A61:E61"/>
    <mergeCell ref="D63:E63"/>
    <mergeCell ref="D64:E64"/>
    <mergeCell ref="D65:E65"/>
    <mergeCell ref="D66:E66"/>
    <mergeCell ref="D67:E67"/>
    <mergeCell ref="G61:K61"/>
    <mergeCell ref="J63:K63"/>
    <mergeCell ref="J64:K64"/>
    <mergeCell ref="J65:K65"/>
    <mergeCell ref="J66:K66"/>
    <mergeCell ref="J67:K67"/>
    <mergeCell ref="A52:E52"/>
    <mergeCell ref="D54:E54"/>
    <mergeCell ref="D55:E55"/>
    <mergeCell ref="D56:E56"/>
    <mergeCell ref="D57:E57"/>
    <mergeCell ref="D58:E58"/>
    <mergeCell ref="G52:K52"/>
    <mergeCell ref="J54:K54"/>
    <mergeCell ref="J55:K55"/>
    <mergeCell ref="J56:K56"/>
    <mergeCell ref="J57:K57"/>
    <mergeCell ref="J58:K58"/>
    <mergeCell ref="A43:E43"/>
    <mergeCell ref="D45:E45"/>
    <mergeCell ref="D46:E46"/>
    <mergeCell ref="D47:E47"/>
    <mergeCell ref="D48:E48"/>
    <mergeCell ref="D49:E49"/>
    <mergeCell ref="G43:K43"/>
    <mergeCell ref="J45:K45"/>
    <mergeCell ref="J46:K46"/>
    <mergeCell ref="J47:K47"/>
    <mergeCell ref="J48:K48"/>
    <mergeCell ref="J49:K49"/>
    <mergeCell ref="A34:E34"/>
    <mergeCell ref="D36:E36"/>
    <mergeCell ref="D37:E37"/>
    <mergeCell ref="D38:E38"/>
    <mergeCell ref="D39:E39"/>
    <mergeCell ref="D40:E40"/>
    <mergeCell ref="G34:K34"/>
    <mergeCell ref="J36:K36"/>
    <mergeCell ref="J37:K37"/>
    <mergeCell ref="J38:K38"/>
    <mergeCell ref="J39:K39"/>
    <mergeCell ref="J40:K40"/>
    <mergeCell ref="A25:E25"/>
    <mergeCell ref="D27:E27"/>
    <mergeCell ref="D28:E28"/>
    <mergeCell ref="D29:E29"/>
    <mergeCell ref="D30:E30"/>
    <mergeCell ref="D31:E31"/>
    <mergeCell ref="G25:K25"/>
    <mergeCell ref="J27:K27"/>
    <mergeCell ref="J28:K28"/>
    <mergeCell ref="J29:K29"/>
    <mergeCell ref="J30:K30"/>
    <mergeCell ref="J31:K31"/>
    <mergeCell ref="A16:E16"/>
    <mergeCell ref="D18:E18"/>
    <mergeCell ref="D19:E19"/>
    <mergeCell ref="D20:E20"/>
    <mergeCell ref="D21:E21"/>
    <mergeCell ref="D22:E22"/>
    <mergeCell ref="G16:K16"/>
    <mergeCell ref="J18:K18"/>
    <mergeCell ref="J19:K19"/>
    <mergeCell ref="J20:K20"/>
    <mergeCell ref="J21:K21"/>
    <mergeCell ref="J22:K22"/>
    <mergeCell ref="A2:K3"/>
    <mergeCell ref="A4:K4"/>
    <mergeCell ref="A6:K6"/>
    <mergeCell ref="A7:E7"/>
    <mergeCell ref="D9:E9"/>
    <mergeCell ref="D10:E10"/>
    <mergeCell ref="D11:E11"/>
    <mergeCell ref="D12:E12"/>
    <mergeCell ref="D13:E13"/>
    <mergeCell ref="G7:K7"/>
    <mergeCell ref="J9:K9"/>
    <mergeCell ref="J10:K10"/>
    <mergeCell ref="J11:K11"/>
    <mergeCell ref="J12:K12"/>
    <mergeCell ref="J13:K13"/>
  </mergeCells>
  <conditionalFormatting sqref="D9:D10 D12:D13 J10:J13 D18 D20:D22 J18 J20:J22 D28:D31 J27:J28 J30:J31 D39:D40 J37:J40 D45:D46 D48:D49 J46:J49 D54 D56:D58 J55:J58 D64:D67 J63:J64 J66:J67 D73:D76 J72:J73 J75:J76 D82:D85 J81:J82 J84:J85 D92:D94 J90 J92:J94 D102:D104 J101:J104 D110:D113 J109:J110 J112:J113 D118:D119 D121:D122 J118 J120:J122 D127 D129:D131 J127:J128 J130:J131 D136 D138:D140 J136:J137 J139:J140 D145:D146 D148:D149 J145 J147:J149 D155:D158 J155:J158 D163 D165:D167 J164 J166:J167 D172 D174:D176 J173:J176 D181:D182 D184:D185 J181 J183:J185">
    <cfRule type="dataBar" priority="1">
      <dataBar showValue="0">
        <cfvo type="num" val="0"/>
        <cfvo type="num" val="100"/>
        <color rgb="FFC8504D"/>
      </dataBar>
      <extLst>
        <ext xmlns:x14="http://schemas.microsoft.com/office/spreadsheetml/2009/9/main" uri="{B025F937-C7B1-47D3-B67F-A62EFF666E3E}">
          <x14:id>{6E3D53B0-1835-42CC-9BE8-22F2BD480E4E}</x14:id>
        </ext>
      </extLst>
    </cfRule>
  </conditionalFormatting>
  <conditionalFormatting sqref="D11 J9 D19 J19 D27 J29 D36 J36 D47 J45 D55 J54 D63 J65 D72 J74 D81 J83 D90 J91 D101 J100 D109 J111 D120 J119 D128 J129 D137 J138 D147 J146 D154 J154 D164 J165 D173 J172 D183 J182">
    <cfRule type="dataBar" priority="2">
      <dataBar showValue="0">
        <cfvo type="num" val="0"/>
        <cfvo type="num" val="100"/>
        <color rgb="FF9BC859"/>
      </dataBar>
      <extLst>
        <ext xmlns:x14="http://schemas.microsoft.com/office/spreadsheetml/2009/9/main" uri="{B025F937-C7B1-47D3-B67F-A62EFF666E3E}">
          <x14:id>{65271D4D-FB1A-45D1-9CAF-2FC7A3979BF2}</x14:id>
        </ext>
      </extLst>
    </cfRule>
  </conditionalFormatting>
  <conditionalFormatting sqref="D37:D38 D91 D100 J163">
    <cfRule type="dataBar" priority="3">
      <dataBar showValue="0">
        <cfvo type="num" val="0"/>
        <cfvo type="num" val="100"/>
        <color rgb="FFFFEB9C"/>
      </dataBar>
      <extLst>
        <ext xmlns:x14="http://schemas.microsoft.com/office/spreadsheetml/2009/9/main" uri="{B025F937-C7B1-47D3-B67F-A62EFF666E3E}">
          <x14:id>{E81C4952-8736-4CA5-9DEF-CD59D2922905}</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6E3D53B0-1835-42CC-9BE8-22F2BD480E4E}">
            <x14:dataBar minLength="0" maxLength="100" gradient="0">
              <x14:cfvo type="num">
                <xm:f>0</xm:f>
              </x14:cfvo>
              <x14:cfvo type="num">
                <xm:f>100</xm:f>
              </x14:cfvo>
              <x14:negativeFillColor rgb="FFFFEB9C"/>
              <x14:axisColor auto="1"/>
            </x14:dataBar>
          </x14:cfRule>
          <xm:sqref>D9:D10 D12:D13 J10:J13 D18 D20:D22 J18 J20:J22 D28:D31 J27:J28 J30:J31 D39:D40 J37:J40 D45:D46 D48:D49 J46:J49 D54 D56:D58 J55:J58 D64:D67 J63:J64 J66:J67 D73:D76 J72:J73 J75:J76 D82:D85 J81:J82 J84:J85 D92:D94 J90 J92:J94 D102:D104 J101:J104 D110:D113 J109:J110 J112:J113 D118:D119 D121:D122 J118 J120:J122 D127 D129:D131 J127:J128 J130:J131 D136 D138:D140 J136:J137 J139:J140 D145:D146 D148:D149 J145 J147:J149 D155:D158 J155:J158 D163 D165:D167 J164 J166:J167 D172 D174:D176 J173:J176 D181:D182 D184:D185 J181 J183:J185</xm:sqref>
        </x14:conditionalFormatting>
        <x14:conditionalFormatting xmlns:xm="http://schemas.microsoft.com/office/excel/2006/main">
          <x14:cfRule type="dataBar" id="{65271D4D-FB1A-45D1-9CAF-2FC7A3979BF2}">
            <x14:dataBar minLength="0" maxLength="100" gradient="0">
              <x14:cfvo type="num">
                <xm:f>0</xm:f>
              </x14:cfvo>
              <x14:cfvo type="num">
                <xm:f>100</xm:f>
              </x14:cfvo>
              <x14:negativeFillColor rgb="FFFFEB9C"/>
              <x14:axisColor auto="1"/>
            </x14:dataBar>
          </x14:cfRule>
          <xm:sqref>D11 J9 D19 J19 D27 J29 D36 J36 D47 J45 D55 J54 D63 J65 D72 J74 D81 J83 D90 J91 D101 J100 D109 J111 D120 J119 D128 J129 D137 J138 D147 J146 D154 J154 D164 J165 D173 J172 D183 J182</xm:sqref>
        </x14:conditionalFormatting>
        <x14:conditionalFormatting xmlns:xm="http://schemas.microsoft.com/office/excel/2006/main">
          <x14:cfRule type="dataBar" id="{E81C4952-8736-4CA5-9DEF-CD59D2922905}">
            <x14:dataBar minLength="0" maxLength="100" gradient="0">
              <x14:cfvo type="num">
                <xm:f>0</xm:f>
              </x14:cfvo>
              <x14:cfvo type="num">
                <xm:f>100</xm:f>
              </x14:cfvo>
              <x14:negativeFillColor rgb="FFFFEB9C"/>
              <x14:axisColor auto="1"/>
            </x14:dataBar>
          </x14:cfRule>
          <xm:sqref>D37:D38 D91 D100 J163</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52"/>
  <sheetViews>
    <sheetView workbookViewId="0"/>
  </sheetViews>
  <sheetFormatPr defaultRowHeight="15"/>
  <cols>
    <col min="1" max="1" width="15.7109375" bestFit="1" customWidth="1"/>
    <col min="2" max="2" width="13" bestFit="1" customWidth="1"/>
    <col min="3" max="4" width="14" bestFit="1" customWidth="1"/>
    <col min="5" max="5" width="15.5703125" bestFit="1" customWidth="1"/>
    <col min="6" max="6" width="14.28515625" bestFit="1" customWidth="1"/>
    <col min="7" max="7" width="19.28515625" bestFit="1" customWidth="1"/>
    <col min="8" max="8" width="7.7109375" customWidth="1"/>
    <col min="9" max="9" width="30.7109375" customWidth="1"/>
  </cols>
  <sheetData>
    <row r="2" spans="1:9">
      <c r="A2" s="202" t="s">
        <v>233</v>
      </c>
      <c r="B2" s="3"/>
      <c r="C2" s="3"/>
      <c r="D2" s="3"/>
      <c r="E2" s="3"/>
      <c r="F2" s="3"/>
      <c r="G2" s="3"/>
      <c r="H2" s="3"/>
      <c r="I2" s="2"/>
    </row>
    <row r="3" spans="1:9">
      <c r="A3" s="203"/>
      <c r="B3" s="195"/>
      <c r="C3" s="195"/>
      <c r="D3" s="195"/>
      <c r="E3" s="195"/>
      <c r="F3" s="195"/>
      <c r="G3" s="195"/>
      <c r="H3" s="195"/>
      <c r="I3" s="196"/>
    </row>
    <row r="4" spans="1:9" ht="15.75" thickBot="1">
      <c r="A4" s="204" t="s">
        <v>0</v>
      </c>
      <c r="B4" s="198"/>
      <c r="C4" s="198"/>
      <c r="D4" s="198"/>
      <c r="E4" s="198"/>
      <c r="F4" s="198"/>
      <c r="G4" s="198"/>
      <c r="H4" s="198"/>
      <c r="I4" s="199"/>
    </row>
    <row r="6" spans="1:9" ht="22.5" customHeight="1" thickBot="1">
      <c r="A6" s="209" t="s">
        <v>167</v>
      </c>
      <c r="B6" s="210"/>
      <c r="C6" s="210"/>
      <c r="D6" s="210"/>
      <c r="E6" s="210"/>
      <c r="F6" s="210"/>
      <c r="G6" s="210"/>
      <c r="H6" s="210"/>
      <c r="I6" s="211"/>
    </row>
    <row r="7" spans="1:9" ht="15.75" thickBot="1">
      <c r="A7" s="243" t="s">
        <v>206</v>
      </c>
      <c r="B7" s="244"/>
      <c r="C7" s="243" t="s">
        <v>234</v>
      </c>
      <c r="D7" s="244"/>
      <c r="E7" s="244"/>
      <c r="F7" s="244"/>
      <c r="G7" s="243" t="s">
        <v>161</v>
      </c>
      <c r="H7" s="244"/>
      <c r="I7" s="245"/>
    </row>
    <row r="8" spans="1:9" ht="15.75" thickBot="1">
      <c r="A8" s="129" t="s">
        <v>206</v>
      </c>
      <c r="B8" s="16" t="s">
        <v>235</v>
      </c>
      <c r="C8" s="129" t="s">
        <v>236</v>
      </c>
      <c r="D8" s="16" t="s">
        <v>237</v>
      </c>
      <c r="E8" s="16" t="s">
        <v>238</v>
      </c>
      <c r="F8" s="16" t="s">
        <v>239</v>
      </c>
      <c r="G8" s="80" t="s">
        <v>214</v>
      </c>
      <c r="H8" s="246" t="s">
        <v>240</v>
      </c>
      <c r="I8" s="247"/>
    </row>
    <row r="9" spans="1:9">
      <c r="A9" s="178" t="s">
        <v>170</v>
      </c>
      <c r="B9" s="186">
        <v>1</v>
      </c>
      <c r="C9" s="185">
        <v>56</v>
      </c>
      <c r="D9" s="174">
        <v>53</v>
      </c>
      <c r="E9" s="174">
        <v>3</v>
      </c>
      <c r="F9" s="190">
        <v>0</v>
      </c>
      <c r="G9" s="192">
        <v>0.20351082436587201</v>
      </c>
      <c r="H9" s="173">
        <v>94.642857142857096</v>
      </c>
      <c r="I9" s="179">
        <v>94.642857142857096</v>
      </c>
    </row>
    <row r="10" spans="1:9">
      <c r="A10" s="180" t="s">
        <v>173</v>
      </c>
      <c r="B10" s="188">
        <v>1</v>
      </c>
      <c r="C10" s="187">
        <v>56</v>
      </c>
      <c r="D10" s="176">
        <v>41</v>
      </c>
      <c r="E10" s="176">
        <v>14</v>
      </c>
      <c r="F10" s="191">
        <v>1</v>
      </c>
      <c r="G10" s="193">
        <v>0.595522377464346</v>
      </c>
      <c r="H10" s="175">
        <v>73.214285714285694</v>
      </c>
      <c r="I10" s="181">
        <v>73.214285714285694</v>
      </c>
    </row>
    <row r="11" spans="1:9">
      <c r="A11" s="178" t="s">
        <v>175</v>
      </c>
      <c r="B11" s="186">
        <v>1</v>
      </c>
      <c r="C11" s="185">
        <v>56</v>
      </c>
      <c r="D11" s="174">
        <v>45</v>
      </c>
      <c r="E11" s="174">
        <v>10</v>
      </c>
      <c r="F11" s="190">
        <v>1</v>
      </c>
      <c r="G11" s="192">
        <v>0.46162294218725403</v>
      </c>
      <c r="H11" s="173">
        <v>80.357142857142904</v>
      </c>
      <c r="I11" s="179">
        <v>80.357142857142904</v>
      </c>
    </row>
    <row r="12" spans="1:9">
      <c r="A12" s="180" t="s">
        <v>176</v>
      </c>
      <c r="B12" s="188">
        <v>1</v>
      </c>
      <c r="C12" s="187">
        <v>56</v>
      </c>
      <c r="D12" s="176">
        <v>29</v>
      </c>
      <c r="E12" s="176">
        <v>27</v>
      </c>
      <c r="F12" s="191">
        <v>0</v>
      </c>
      <c r="G12" s="193">
        <v>0.32911683641963102</v>
      </c>
      <c r="H12" s="175">
        <v>51.785714285714299</v>
      </c>
      <c r="I12" s="181">
        <v>51.785714285714299</v>
      </c>
    </row>
    <row r="13" spans="1:9">
      <c r="A13" s="178" t="s">
        <v>177</v>
      </c>
      <c r="B13" s="186">
        <v>1</v>
      </c>
      <c r="C13" s="185">
        <v>56</v>
      </c>
      <c r="D13" s="174">
        <v>50</v>
      </c>
      <c r="E13" s="174">
        <v>6</v>
      </c>
      <c r="F13" s="190">
        <v>0</v>
      </c>
      <c r="G13" s="192">
        <v>0.16580391464960101</v>
      </c>
      <c r="H13" s="173">
        <v>89.285714285714306</v>
      </c>
      <c r="I13" s="179">
        <v>89.285714285714306</v>
      </c>
    </row>
    <row r="14" spans="1:9">
      <c r="A14" s="180" t="s">
        <v>178</v>
      </c>
      <c r="B14" s="188">
        <v>1</v>
      </c>
      <c r="C14" s="187">
        <v>56</v>
      </c>
      <c r="D14" s="176">
        <v>37</v>
      </c>
      <c r="E14" s="176">
        <v>19</v>
      </c>
      <c r="F14" s="191">
        <v>0</v>
      </c>
      <c r="G14" s="193">
        <v>0.349078771506803</v>
      </c>
      <c r="H14" s="175">
        <v>66.071428571428598</v>
      </c>
      <c r="I14" s="181">
        <v>66.071428571428598</v>
      </c>
    </row>
    <row r="15" spans="1:9">
      <c r="A15" s="178" t="s">
        <v>179</v>
      </c>
      <c r="B15" s="186">
        <v>1</v>
      </c>
      <c r="C15" s="185">
        <v>56</v>
      </c>
      <c r="D15" s="174">
        <v>12</v>
      </c>
      <c r="E15" s="174">
        <v>44</v>
      </c>
      <c r="F15" s="190">
        <v>0</v>
      </c>
      <c r="G15" s="192">
        <v>-0.43265962038982397</v>
      </c>
      <c r="H15" s="173">
        <v>21.428571428571399</v>
      </c>
      <c r="I15" s="179">
        <v>21.428571428571399</v>
      </c>
    </row>
    <row r="16" spans="1:9">
      <c r="A16" s="180" t="s">
        <v>180</v>
      </c>
      <c r="B16" s="188">
        <v>1</v>
      </c>
      <c r="C16" s="187">
        <v>56</v>
      </c>
      <c r="D16" s="176">
        <v>47</v>
      </c>
      <c r="E16" s="176">
        <v>8</v>
      </c>
      <c r="F16" s="191">
        <v>1</v>
      </c>
      <c r="G16" s="193">
        <v>0.39001652725367902</v>
      </c>
      <c r="H16" s="175">
        <v>83.928571428571402</v>
      </c>
      <c r="I16" s="181">
        <v>83.928571428571402</v>
      </c>
    </row>
    <row r="17" spans="1:9">
      <c r="A17" s="178" t="s">
        <v>181</v>
      </c>
      <c r="B17" s="186">
        <v>1</v>
      </c>
      <c r="C17" s="185">
        <v>56</v>
      </c>
      <c r="D17" s="174">
        <v>43</v>
      </c>
      <c r="E17" s="174">
        <v>12</v>
      </c>
      <c r="F17" s="190">
        <v>1</v>
      </c>
      <c r="G17" s="192">
        <v>0.474882441675266</v>
      </c>
      <c r="H17" s="173">
        <v>76.785714285714306</v>
      </c>
      <c r="I17" s="179">
        <v>76.785714285714306</v>
      </c>
    </row>
    <row r="18" spans="1:9">
      <c r="A18" s="180" t="s">
        <v>182</v>
      </c>
      <c r="B18" s="188">
        <v>1</v>
      </c>
      <c r="C18" s="187">
        <v>56</v>
      </c>
      <c r="D18" s="176">
        <v>45</v>
      </c>
      <c r="E18" s="176">
        <v>10</v>
      </c>
      <c r="F18" s="191">
        <v>1</v>
      </c>
      <c r="G18" s="193">
        <v>0.50516738591968502</v>
      </c>
      <c r="H18" s="175">
        <v>80.357142857142904</v>
      </c>
      <c r="I18" s="181">
        <v>80.357142857142904</v>
      </c>
    </row>
    <row r="19" spans="1:9">
      <c r="A19" s="178" t="s">
        <v>183</v>
      </c>
      <c r="B19" s="186">
        <v>1</v>
      </c>
      <c r="C19" s="185">
        <v>56</v>
      </c>
      <c r="D19" s="174">
        <v>52</v>
      </c>
      <c r="E19" s="174">
        <v>3</v>
      </c>
      <c r="F19" s="190">
        <v>1</v>
      </c>
      <c r="G19" s="192">
        <v>8.7966452473333304E-2</v>
      </c>
      <c r="H19" s="173">
        <v>92.857142857142904</v>
      </c>
      <c r="I19" s="179">
        <v>92.857142857142904</v>
      </c>
    </row>
    <row r="20" spans="1:9">
      <c r="A20" s="180" t="s">
        <v>184</v>
      </c>
      <c r="B20" s="188">
        <v>1</v>
      </c>
      <c r="C20" s="187">
        <v>56</v>
      </c>
      <c r="D20" s="176">
        <v>45</v>
      </c>
      <c r="E20" s="176">
        <v>11</v>
      </c>
      <c r="F20" s="191">
        <v>0</v>
      </c>
      <c r="G20" s="193">
        <v>0.47613775676473002</v>
      </c>
      <c r="H20" s="175">
        <v>80.357142857142904</v>
      </c>
      <c r="I20" s="181">
        <v>80.357142857142904</v>
      </c>
    </row>
    <row r="21" spans="1:9">
      <c r="A21" s="178" t="s">
        <v>185</v>
      </c>
      <c r="B21" s="186">
        <v>1</v>
      </c>
      <c r="C21" s="185">
        <v>56</v>
      </c>
      <c r="D21" s="174">
        <v>29</v>
      </c>
      <c r="E21" s="174">
        <v>26</v>
      </c>
      <c r="F21" s="190">
        <v>1</v>
      </c>
      <c r="G21" s="192">
        <v>0.36373902083948001</v>
      </c>
      <c r="H21" s="173">
        <v>51.785714285714299</v>
      </c>
      <c r="I21" s="179">
        <v>51.785714285714299</v>
      </c>
    </row>
    <row r="22" spans="1:9">
      <c r="A22" s="180" t="s">
        <v>187</v>
      </c>
      <c r="B22" s="188">
        <v>1</v>
      </c>
      <c r="C22" s="187">
        <v>56</v>
      </c>
      <c r="D22" s="176">
        <v>42</v>
      </c>
      <c r="E22" s="176">
        <v>13</v>
      </c>
      <c r="F22" s="191">
        <v>1</v>
      </c>
      <c r="G22" s="193">
        <v>0.52937394436318497</v>
      </c>
      <c r="H22" s="175">
        <v>75</v>
      </c>
      <c r="I22" s="181">
        <v>75</v>
      </c>
    </row>
    <row r="23" spans="1:9">
      <c r="A23" s="178" t="s">
        <v>188</v>
      </c>
      <c r="B23" s="186">
        <v>1</v>
      </c>
      <c r="C23" s="185">
        <v>56</v>
      </c>
      <c r="D23" s="174">
        <v>37</v>
      </c>
      <c r="E23" s="174">
        <v>16</v>
      </c>
      <c r="F23" s="190">
        <v>3</v>
      </c>
      <c r="G23" s="192">
        <v>0.53177420332344805</v>
      </c>
      <c r="H23" s="173">
        <v>66.071428571428598</v>
      </c>
      <c r="I23" s="179">
        <v>66.071428571428598</v>
      </c>
    </row>
    <row r="24" spans="1:9">
      <c r="A24" s="180" t="s">
        <v>189</v>
      </c>
      <c r="B24" s="188">
        <v>1</v>
      </c>
      <c r="C24" s="187">
        <v>56</v>
      </c>
      <c r="D24" s="176">
        <v>48</v>
      </c>
      <c r="E24" s="176">
        <v>7</v>
      </c>
      <c r="F24" s="191">
        <v>1</v>
      </c>
      <c r="G24" s="193">
        <v>0.54147483235104299</v>
      </c>
      <c r="H24" s="175">
        <v>85.714285714285694</v>
      </c>
      <c r="I24" s="181">
        <v>85.714285714285694</v>
      </c>
    </row>
    <row r="25" spans="1:9">
      <c r="A25" s="178" t="s">
        <v>190</v>
      </c>
      <c r="B25" s="186">
        <v>1</v>
      </c>
      <c r="C25" s="185">
        <v>56</v>
      </c>
      <c r="D25" s="174">
        <v>36</v>
      </c>
      <c r="E25" s="174">
        <v>20</v>
      </c>
      <c r="F25" s="190">
        <v>0</v>
      </c>
      <c r="G25" s="192">
        <v>0.24843778614492301</v>
      </c>
      <c r="H25" s="173">
        <v>64.285714285714306</v>
      </c>
      <c r="I25" s="179">
        <v>64.285714285714306</v>
      </c>
    </row>
    <row r="26" spans="1:9">
      <c r="A26" s="180" t="s">
        <v>191</v>
      </c>
      <c r="B26" s="188">
        <v>1</v>
      </c>
      <c r="C26" s="187">
        <v>56</v>
      </c>
      <c r="D26" s="176">
        <v>30</v>
      </c>
      <c r="E26" s="176">
        <v>26</v>
      </c>
      <c r="F26" s="191">
        <v>0</v>
      </c>
      <c r="G26" s="193">
        <v>0.61902814009187102</v>
      </c>
      <c r="H26" s="175">
        <v>53.571428571428598</v>
      </c>
      <c r="I26" s="181">
        <v>53.571428571428598</v>
      </c>
    </row>
    <row r="27" spans="1:9">
      <c r="A27" s="178" t="s">
        <v>192</v>
      </c>
      <c r="B27" s="186">
        <v>1</v>
      </c>
      <c r="C27" s="185">
        <v>56</v>
      </c>
      <c r="D27" s="174">
        <v>19</v>
      </c>
      <c r="E27" s="174">
        <v>36</v>
      </c>
      <c r="F27" s="190">
        <v>1</v>
      </c>
      <c r="G27" s="192">
        <v>0.27208569666978899</v>
      </c>
      <c r="H27" s="173">
        <v>33.928571428571402</v>
      </c>
      <c r="I27" s="179">
        <v>33.928571428571402</v>
      </c>
    </row>
    <row r="28" spans="1:9" ht="15.75" thickBot="1">
      <c r="A28" s="182" t="s">
        <v>193</v>
      </c>
      <c r="B28" s="177">
        <v>1</v>
      </c>
      <c r="C28" s="189">
        <v>56</v>
      </c>
      <c r="D28" s="184">
        <v>43</v>
      </c>
      <c r="E28" s="184">
        <v>12</v>
      </c>
      <c r="F28" s="184">
        <v>1</v>
      </c>
      <c r="G28" s="194">
        <v>0.556834419283325</v>
      </c>
      <c r="H28" s="177">
        <v>76.785714285714306</v>
      </c>
      <c r="I28" s="183">
        <v>76.785714285714306</v>
      </c>
    </row>
    <row r="30" spans="1:9" ht="22.5" customHeight="1" thickBot="1">
      <c r="A30" s="209" t="s">
        <v>194</v>
      </c>
      <c r="B30" s="210"/>
      <c r="C30" s="210"/>
      <c r="D30" s="210"/>
      <c r="E30" s="210"/>
      <c r="F30" s="210"/>
      <c r="G30" s="210"/>
      <c r="H30" s="210"/>
      <c r="I30" s="211"/>
    </row>
    <row r="31" spans="1:9" ht="15.75" thickBot="1">
      <c r="A31" s="243" t="s">
        <v>206</v>
      </c>
      <c r="B31" s="244"/>
      <c r="C31" s="243" t="s">
        <v>234</v>
      </c>
      <c r="D31" s="244"/>
      <c r="E31" s="244"/>
      <c r="F31" s="244"/>
      <c r="G31" s="243" t="s">
        <v>161</v>
      </c>
      <c r="H31" s="244"/>
      <c r="I31" s="245"/>
    </row>
    <row r="32" spans="1:9" ht="15.75" thickBot="1">
      <c r="A32" s="129" t="s">
        <v>206</v>
      </c>
      <c r="B32" s="16" t="s">
        <v>235</v>
      </c>
      <c r="C32" s="129" t="s">
        <v>236</v>
      </c>
      <c r="D32" s="16" t="s">
        <v>237</v>
      </c>
      <c r="E32" s="16" t="s">
        <v>238</v>
      </c>
      <c r="F32" s="16" t="s">
        <v>239</v>
      </c>
      <c r="G32" s="80" t="s">
        <v>214</v>
      </c>
      <c r="H32" s="246" t="s">
        <v>240</v>
      </c>
      <c r="I32" s="247"/>
    </row>
    <row r="33" spans="1:9">
      <c r="A33" s="178" t="s">
        <v>170</v>
      </c>
      <c r="B33" s="186">
        <v>1</v>
      </c>
      <c r="C33" s="185">
        <v>57</v>
      </c>
      <c r="D33" s="174">
        <v>26</v>
      </c>
      <c r="E33" s="174">
        <v>31</v>
      </c>
      <c r="F33" s="190">
        <v>0</v>
      </c>
      <c r="G33" s="192">
        <v>0.50971427857458995</v>
      </c>
      <c r="H33" s="173">
        <v>45.614035087719301</v>
      </c>
      <c r="I33" s="179">
        <v>45.614035087719301</v>
      </c>
    </row>
    <row r="34" spans="1:9">
      <c r="A34" s="180" t="s">
        <v>173</v>
      </c>
      <c r="B34" s="188">
        <v>1</v>
      </c>
      <c r="C34" s="187">
        <v>57</v>
      </c>
      <c r="D34" s="176">
        <v>43</v>
      </c>
      <c r="E34" s="176">
        <v>14</v>
      </c>
      <c r="F34" s="191">
        <v>0</v>
      </c>
      <c r="G34" s="193">
        <v>0.55428017510143801</v>
      </c>
      <c r="H34" s="175">
        <v>75.438596491228097</v>
      </c>
      <c r="I34" s="181">
        <v>75.438596491228097</v>
      </c>
    </row>
    <row r="35" spans="1:9">
      <c r="A35" s="178" t="s">
        <v>175</v>
      </c>
      <c r="B35" s="186">
        <v>1</v>
      </c>
      <c r="C35" s="185">
        <v>57</v>
      </c>
      <c r="D35" s="174">
        <v>39</v>
      </c>
      <c r="E35" s="174">
        <v>17</v>
      </c>
      <c r="F35" s="190">
        <v>1</v>
      </c>
      <c r="G35" s="192">
        <v>0.58496796083597002</v>
      </c>
      <c r="H35" s="173">
        <v>68.421052631578902</v>
      </c>
      <c r="I35" s="179">
        <v>68.421052631578902</v>
      </c>
    </row>
    <row r="36" spans="1:9">
      <c r="A36" s="180" t="s">
        <v>176</v>
      </c>
      <c r="B36" s="188">
        <v>1</v>
      </c>
      <c r="C36" s="187">
        <v>57</v>
      </c>
      <c r="D36" s="176">
        <v>22</v>
      </c>
      <c r="E36" s="176">
        <v>34</v>
      </c>
      <c r="F36" s="191">
        <v>1</v>
      </c>
      <c r="G36" s="193">
        <v>0.410978376324657</v>
      </c>
      <c r="H36" s="175">
        <v>38.596491228070199</v>
      </c>
      <c r="I36" s="181">
        <v>38.596491228070199</v>
      </c>
    </row>
    <row r="37" spans="1:9">
      <c r="A37" s="178" t="s">
        <v>177</v>
      </c>
      <c r="B37" s="186">
        <v>1</v>
      </c>
      <c r="C37" s="185">
        <v>57</v>
      </c>
      <c r="D37" s="174">
        <v>39</v>
      </c>
      <c r="E37" s="174">
        <v>17</v>
      </c>
      <c r="F37" s="190">
        <v>1</v>
      </c>
      <c r="G37" s="192">
        <v>0.51936868698168404</v>
      </c>
      <c r="H37" s="173">
        <v>68.421052631578902</v>
      </c>
      <c r="I37" s="179">
        <v>68.421052631578902</v>
      </c>
    </row>
    <row r="38" spans="1:9">
      <c r="A38" s="180" t="s">
        <v>178</v>
      </c>
      <c r="B38" s="188">
        <v>1</v>
      </c>
      <c r="C38" s="187">
        <v>57</v>
      </c>
      <c r="D38" s="176">
        <v>51</v>
      </c>
      <c r="E38" s="176">
        <v>4</v>
      </c>
      <c r="F38" s="191">
        <v>2</v>
      </c>
      <c r="G38" s="193">
        <v>0.37577096400644699</v>
      </c>
      <c r="H38" s="175">
        <v>89.473684210526301</v>
      </c>
      <c r="I38" s="181">
        <v>89.473684210526301</v>
      </c>
    </row>
    <row r="39" spans="1:9">
      <c r="A39" s="178" t="s">
        <v>179</v>
      </c>
      <c r="B39" s="186">
        <v>1</v>
      </c>
      <c r="C39" s="185">
        <v>57</v>
      </c>
      <c r="D39" s="174">
        <v>43</v>
      </c>
      <c r="E39" s="174">
        <v>13</v>
      </c>
      <c r="F39" s="190">
        <v>1</v>
      </c>
      <c r="G39" s="192">
        <v>0.59475931665272797</v>
      </c>
      <c r="H39" s="173">
        <v>75.438596491228097</v>
      </c>
      <c r="I39" s="179">
        <v>75.438596491228097</v>
      </c>
    </row>
    <row r="40" spans="1:9">
      <c r="A40" s="180" t="s">
        <v>180</v>
      </c>
      <c r="B40" s="188">
        <v>1</v>
      </c>
      <c r="C40" s="187">
        <v>57</v>
      </c>
      <c r="D40" s="176">
        <v>46</v>
      </c>
      <c r="E40" s="176">
        <v>10</v>
      </c>
      <c r="F40" s="191">
        <v>1</v>
      </c>
      <c r="G40" s="193">
        <v>0.353606473578918</v>
      </c>
      <c r="H40" s="175">
        <v>80.701754385964904</v>
      </c>
      <c r="I40" s="181">
        <v>80.701754385964904</v>
      </c>
    </row>
    <row r="41" spans="1:9">
      <c r="A41" s="178" t="s">
        <v>181</v>
      </c>
      <c r="B41" s="186">
        <v>1</v>
      </c>
      <c r="C41" s="185">
        <v>57</v>
      </c>
      <c r="D41" s="174">
        <v>37</v>
      </c>
      <c r="E41" s="174">
        <v>19</v>
      </c>
      <c r="F41" s="190">
        <v>1</v>
      </c>
      <c r="G41" s="192">
        <v>0.63204202948234101</v>
      </c>
      <c r="H41" s="173">
        <v>64.912280701754398</v>
      </c>
      <c r="I41" s="179">
        <v>64.912280701754398</v>
      </c>
    </row>
    <row r="42" spans="1:9">
      <c r="A42" s="180" t="s">
        <v>182</v>
      </c>
      <c r="B42" s="188">
        <v>1</v>
      </c>
      <c r="C42" s="187">
        <v>57</v>
      </c>
      <c r="D42" s="176">
        <v>36</v>
      </c>
      <c r="E42" s="176">
        <v>21</v>
      </c>
      <c r="F42" s="191">
        <v>0</v>
      </c>
      <c r="G42" s="193">
        <v>0.461978021184416</v>
      </c>
      <c r="H42" s="175">
        <v>63.157894736842103</v>
      </c>
      <c r="I42" s="181">
        <v>63.157894736842103</v>
      </c>
    </row>
    <row r="43" spans="1:9">
      <c r="A43" s="178" t="s">
        <v>183</v>
      </c>
      <c r="B43" s="186">
        <v>1</v>
      </c>
      <c r="C43" s="185">
        <v>57</v>
      </c>
      <c r="D43" s="174">
        <v>48</v>
      </c>
      <c r="E43" s="174">
        <v>9</v>
      </c>
      <c r="F43" s="190">
        <v>0</v>
      </c>
      <c r="G43" s="192">
        <v>0.31311467063034198</v>
      </c>
      <c r="H43" s="173">
        <v>84.210526315789494</v>
      </c>
      <c r="I43" s="179">
        <v>84.210526315789494</v>
      </c>
    </row>
    <row r="44" spans="1:9">
      <c r="A44" s="180" t="s">
        <v>184</v>
      </c>
      <c r="B44" s="188">
        <v>1</v>
      </c>
      <c r="C44" s="187">
        <v>57</v>
      </c>
      <c r="D44" s="176">
        <v>33</v>
      </c>
      <c r="E44" s="176">
        <v>24</v>
      </c>
      <c r="F44" s="191">
        <v>0</v>
      </c>
      <c r="G44" s="193">
        <v>0.38727495036863102</v>
      </c>
      <c r="H44" s="175">
        <v>57.894736842105303</v>
      </c>
      <c r="I44" s="181">
        <v>57.894736842105303</v>
      </c>
    </row>
    <row r="45" spans="1:9">
      <c r="A45" s="178" t="s">
        <v>185</v>
      </c>
      <c r="B45" s="186">
        <v>1</v>
      </c>
      <c r="C45" s="185">
        <v>57</v>
      </c>
      <c r="D45" s="174">
        <v>33</v>
      </c>
      <c r="E45" s="174">
        <v>22</v>
      </c>
      <c r="F45" s="190">
        <v>2</v>
      </c>
      <c r="G45" s="192">
        <v>0.43138900346817599</v>
      </c>
      <c r="H45" s="173">
        <v>57.894736842105303</v>
      </c>
      <c r="I45" s="179">
        <v>57.894736842105303</v>
      </c>
    </row>
    <row r="46" spans="1:9">
      <c r="A46" s="180" t="s">
        <v>187</v>
      </c>
      <c r="B46" s="188">
        <v>1</v>
      </c>
      <c r="C46" s="187">
        <v>57</v>
      </c>
      <c r="D46" s="176">
        <v>40</v>
      </c>
      <c r="E46" s="176">
        <v>16</v>
      </c>
      <c r="F46" s="191">
        <v>1</v>
      </c>
      <c r="G46" s="193">
        <v>0.54758202725349403</v>
      </c>
      <c r="H46" s="175">
        <v>70.175438596491205</v>
      </c>
      <c r="I46" s="181">
        <v>70.175438596491205</v>
      </c>
    </row>
    <row r="47" spans="1:9">
      <c r="A47" s="178" t="s">
        <v>188</v>
      </c>
      <c r="B47" s="186">
        <v>1</v>
      </c>
      <c r="C47" s="185">
        <v>57</v>
      </c>
      <c r="D47" s="174">
        <v>44</v>
      </c>
      <c r="E47" s="174">
        <v>13</v>
      </c>
      <c r="F47" s="190">
        <v>0</v>
      </c>
      <c r="G47" s="192">
        <v>0.45534092627174999</v>
      </c>
      <c r="H47" s="173">
        <v>77.1929824561403</v>
      </c>
      <c r="I47" s="179">
        <v>77.1929824561403</v>
      </c>
    </row>
    <row r="48" spans="1:9">
      <c r="A48" s="180" t="s">
        <v>189</v>
      </c>
      <c r="B48" s="188">
        <v>1</v>
      </c>
      <c r="C48" s="187">
        <v>57</v>
      </c>
      <c r="D48" s="176">
        <v>2</v>
      </c>
      <c r="E48" s="176">
        <v>55</v>
      </c>
      <c r="F48" s="191">
        <v>0</v>
      </c>
      <c r="G48" s="193">
        <v>-6.6868907201988306E-2</v>
      </c>
      <c r="H48" s="175">
        <v>3.5087719298245599</v>
      </c>
      <c r="I48" s="181">
        <v>3.5087719298245599</v>
      </c>
    </row>
    <row r="49" spans="1:9">
      <c r="A49" s="178" t="s">
        <v>190</v>
      </c>
      <c r="B49" s="186">
        <v>1</v>
      </c>
      <c r="C49" s="185">
        <v>57</v>
      </c>
      <c r="D49" s="174">
        <v>39</v>
      </c>
      <c r="E49" s="174">
        <v>16</v>
      </c>
      <c r="F49" s="190">
        <v>2</v>
      </c>
      <c r="G49" s="192">
        <v>0.41628411378209002</v>
      </c>
      <c r="H49" s="173">
        <v>68.421052631578902</v>
      </c>
      <c r="I49" s="179">
        <v>68.421052631578902</v>
      </c>
    </row>
    <row r="50" spans="1:9">
      <c r="A50" s="180" t="s">
        <v>191</v>
      </c>
      <c r="B50" s="188">
        <v>1</v>
      </c>
      <c r="C50" s="187">
        <v>57</v>
      </c>
      <c r="D50" s="176">
        <v>28</v>
      </c>
      <c r="E50" s="176">
        <v>29</v>
      </c>
      <c r="F50" s="191">
        <v>0</v>
      </c>
      <c r="G50" s="193">
        <v>0.43964846327315599</v>
      </c>
      <c r="H50" s="175">
        <v>49.122807017543899</v>
      </c>
      <c r="I50" s="181">
        <v>49.122807017543899</v>
      </c>
    </row>
    <row r="51" spans="1:9">
      <c r="A51" s="178" t="s">
        <v>192</v>
      </c>
      <c r="B51" s="186">
        <v>1</v>
      </c>
      <c r="C51" s="185">
        <v>57</v>
      </c>
      <c r="D51" s="174">
        <v>42</v>
      </c>
      <c r="E51" s="174">
        <v>15</v>
      </c>
      <c r="F51" s="190">
        <v>0</v>
      </c>
      <c r="G51" s="192">
        <v>0.51127806414684496</v>
      </c>
      <c r="H51" s="173">
        <v>73.684210526315795</v>
      </c>
      <c r="I51" s="179">
        <v>73.684210526315795</v>
      </c>
    </row>
    <row r="52" spans="1:9" ht="15.75" thickBot="1">
      <c r="A52" s="182" t="s">
        <v>193</v>
      </c>
      <c r="B52" s="177">
        <v>1</v>
      </c>
      <c r="C52" s="189">
        <v>57</v>
      </c>
      <c r="D52" s="184">
        <v>45</v>
      </c>
      <c r="E52" s="184">
        <v>11</v>
      </c>
      <c r="F52" s="184">
        <v>1</v>
      </c>
      <c r="G52" s="194">
        <v>0.49094553081935599</v>
      </c>
      <c r="H52" s="177">
        <v>78.947368421052602</v>
      </c>
      <c r="I52" s="183">
        <v>78.947368421052602</v>
      </c>
    </row>
  </sheetData>
  <mergeCells count="12">
    <mergeCell ref="H32:I32"/>
    <mergeCell ref="H8:I8"/>
    <mergeCell ref="A30:I30"/>
    <mergeCell ref="A31:B31"/>
    <mergeCell ref="C31:F31"/>
    <mergeCell ref="G31:I31"/>
    <mergeCell ref="A2:I3"/>
    <mergeCell ref="A4:I4"/>
    <mergeCell ref="A6:I6"/>
    <mergeCell ref="A7:B7"/>
    <mergeCell ref="C7:F7"/>
    <mergeCell ref="G7:I7"/>
  </mergeCells>
  <conditionalFormatting sqref="I9:I28 I33:I52">
    <cfRule type="dataBar" priority="1">
      <dataBar showValue="0">
        <cfvo type="num" val="0"/>
        <cfvo type="num" val="100"/>
        <color rgb="FF29559C"/>
      </dataBar>
      <extLst>
        <ext xmlns:x14="http://schemas.microsoft.com/office/spreadsheetml/2009/9/main" uri="{B025F937-C7B1-47D3-B67F-A62EFF666E3E}">
          <x14:id>{7659E081-A253-432F-9D9E-F18973DEA829}</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7659E081-A253-432F-9D9E-F18973DEA829}">
            <x14:dataBar minLength="0" maxLength="100" gradient="0">
              <x14:cfvo type="num">
                <xm:f>0</xm:f>
              </x14:cfvo>
              <x14:cfvo type="num">
                <xm:f>100</xm:f>
              </x14:cfvo>
              <x14:negativeFillColor rgb="FF29559C"/>
              <x14:axisColor auto="1"/>
            </x14:dataBar>
          </x14:cfRule>
          <xm:sqref>I9:I28 I33:I52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Student Statistics Report</vt:lpstr>
      <vt:lpstr>Class Frequency Distribution Re</vt:lpstr>
      <vt:lpstr>Test Statistics Report</vt:lpstr>
      <vt:lpstr>Student Response Report</vt:lpstr>
      <vt:lpstr>Condensed Test Report</vt:lpstr>
      <vt:lpstr>Class Learning Objective Report</vt:lpstr>
      <vt:lpstr>Student Achievement Report</vt:lpstr>
      <vt:lpstr>Detailed Item Analysis Report</vt:lpstr>
      <vt:lpstr>Item Analysis Graph Report</vt:lpstr>
      <vt:lpstr>Condensed Item Analysis Report</vt:lpstr>
      <vt:lpstr>Test Item Statistics Report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OMR</dc:creator>
  <cp:lastModifiedBy>student-52</cp:lastModifiedBy>
  <dcterms:created xsi:type="dcterms:W3CDTF">2019-12-12T04:44:02Z</dcterms:created>
  <dcterms:modified xsi:type="dcterms:W3CDTF">2019-12-13T02:52:37Z</dcterms:modified>
</cp:coreProperties>
</file>