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8\Desktop\COMPUTER\2019-2020 第二季度考试题\6\"/>
    </mc:Choice>
  </mc:AlternateContent>
  <bookViews>
    <workbookView xWindow="0" yWindow="1800" windowWidth="20490" windowHeight="7155"/>
  </bookViews>
  <sheets>
    <sheet name="6e angi" sheetId="1" r:id="rId1"/>
  </sheets>
  <calcPr calcId="152511"/>
</workbook>
</file>

<file path=xl/calcChain.xml><?xml version="1.0" encoding="utf-8"?>
<calcChain xmlns="http://schemas.openxmlformats.org/spreadsheetml/2006/main">
  <c r="K22" i="1" l="1"/>
  <c r="L22" i="1" s="1"/>
  <c r="L17" i="1"/>
  <c r="L32" i="1"/>
  <c r="L40" i="1"/>
  <c r="L45" i="1"/>
  <c r="L48" i="1"/>
  <c r="K3" i="1" l="1"/>
  <c r="L3" i="1" s="1"/>
  <c r="K4" i="1"/>
  <c r="L4" i="1" s="1"/>
  <c r="K5" i="1"/>
  <c r="L5" i="1" s="1"/>
  <c r="K6" i="1"/>
  <c r="L6" i="1" s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K18" i="1"/>
  <c r="L18" i="1" s="1"/>
  <c r="K19" i="1"/>
  <c r="L19" i="1" s="1"/>
  <c r="K20" i="1"/>
  <c r="L20" i="1" s="1"/>
  <c r="K21" i="1"/>
  <c r="L21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K41" i="1"/>
  <c r="L41" i="1" s="1"/>
  <c r="K42" i="1"/>
  <c r="L42" i="1" s="1"/>
  <c r="K43" i="1"/>
  <c r="L43" i="1" s="1"/>
  <c r="K44" i="1"/>
  <c r="L44" i="1" s="1"/>
  <c r="K45" i="1"/>
  <c r="K46" i="1"/>
  <c r="L46" i="1" s="1"/>
  <c r="K47" i="1"/>
  <c r="L47" i="1" s="1"/>
  <c r="K48" i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L58" i="1" s="1"/>
  <c r="K59" i="1"/>
  <c r="L59" i="1" s="1"/>
  <c r="K60" i="1"/>
  <c r="L60" i="1" s="1"/>
  <c r="K2" i="1"/>
  <c r="L68" i="1" l="1"/>
  <c r="L65" i="1"/>
  <c r="L63" i="1"/>
  <c r="L62" i="1"/>
  <c r="L67" i="1"/>
  <c r="L64" i="1"/>
  <c r="L66" i="1"/>
</calcChain>
</file>

<file path=xl/sharedStrings.xml><?xml version="1.0" encoding="utf-8"?>
<sst xmlns="http://schemas.openxmlformats.org/spreadsheetml/2006/main" count="313" uniqueCount="183">
  <si>
    <t>Нэр</t>
  </si>
  <si>
    <t>ХYйс</t>
  </si>
  <si>
    <t>Эм</t>
  </si>
  <si>
    <t>Мишээл</t>
  </si>
  <si>
    <t>Эр</t>
  </si>
  <si>
    <t>Хүслэн</t>
  </si>
  <si>
    <t>Төгөлдөр</t>
  </si>
  <si>
    <t>Намуунаа</t>
  </si>
  <si>
    <t>Буянжаргал</t>
  </si>
  <si>
    <t>Марал</t>
  </si>
  <si>
    <t>Батжаргал</t>
  </si>
  <si>
    <t>Хулан</t>
  </si>
  <si>
    <t>Мөнхбаяр</t>
  </si>
  <si>
    <t>Мөнхбат</t>
  </si>
  <si>
    <t>Маргад-Эрдэнэ</t>
  </si>
  <si>
    <t>Хатанбаатар</t>
  </si>
  <si>
    <t>Оюунтүлхүүр</t>
  </si>
  <si>
    <t>Одхүү</t>
  </si>
  <si>
    <t>Батхүү</t>
  </si>
  <si>
    <t>Энххүслэн</t>
  </si>
  <si>
    <t>Жамбалдорж</t>
  </si>
  <si>
    <t>Баярсайхан</t>
  </si>
  <si>
    <t>Баянмөнх</t>
  </si>
  <si>
    <t>Батнасан</t>
  </si>
  <si>
    <t>Есүй</t>
  </si>
  <si>
    <t>Ганболд</t>
  </si>
  <si>
    <t>Тэмүүжин</t>
  </si>
  <si>
    <t>Хонгорзул</t>
  </si>
  <si>
    <t>Бат-Оргил</t>
  </si>
  <si>
    <t>Бат-Эрдэнэ</t>
  </si>
  <si>
    <t>Тэнгис</t>
  </si>
  <si>
    <t>Уянга</t>
  </si>
  <si>
    <t>Чингүн</t>
  </si>
  <si>
    <t>Дөлгөөн</t>
  </si>
  <si>
    <t>Энэрэл</t>
  </si>
  <si>
    <t>Тамир</t>
  </si>
  <si>
    <t>Ганзориг</t>
  </si>
  <si>
    <t>Болор-Эрдэнэ</t>
  </si>
  <si>
    <t>Цэлмэг</t>
  </si>
  <si>
    <t>Түвшинбаяр</t>
  </si>
  <si>
    <t>Мөнхсайхан</t>
  </si>
  <si>
    <t>Төрмөнх</t>
  </si>
  <si>
    <t>Жавхлан</t>
  </si>
  <si>
    <t>Эрхэс</t>
  </si>
  <si>
    <t>Ангараг</t>
  </si>
  <si>
    <t>Тэргэл</t>
  </si>
  <si>
    <t>Энхсайхан</t>
  </si>
  <si>
    <t>Мягмардорж</t>
  </si>
  <si>
    <t>Отгонбаяр</t>
  </si>
  <si>
    <t>Ууганбаяр</t>
  </si>
  <si>
    <t>Азжаргал</t>
  </si>
  <si>
    <t>Алтаншагай</t>
  </si>
  <si>
    <t>Батзориг</t>
  </si>
  <si>
    <t>Оюударь</t>
  </si>
  <si>
    <t>Хангарьд</t>
  </si>
  <si>
    <t>Болор</t>
  </si>
  <si>
    <t>Гантүшиг</t>
  </si>
  <si>
    <t>Хантүшиг</t>
  </si>
  <si>
    <t>Гантогтох</t>
  </si>
  <si>
    <t>Баярбаатар</t>
  </si>
  <si>
    <t>Мягмаржаргал</t>
  </si>
  <si>
    <t>Эмүжин</t>
  </si>
  <si>
    <t>Гантөр</t>
  </si>
  <si>
    <t>Бум-Эрдэнэ</t>
  </si>
  <si>
    <t>Батхуяг</t>
  </si>
  <si>
    <t>Маралгоо</t>
  </si>
  <si>
    <t>Нандинчимэг</t>
  </si>
  <si>
    <t>Эрмүүн</t>
  </si>
  <si>
    <t>Бумцэнд</t>
  </si>
  <si>
    <t>Болормаа</t>
  </si>
  <si>
    <t>6-е</t>
  </si>
  <si>
    <t>S003704</t>
  </si>
  <si>
    <t>Тулгаа</t>
  </si>
  <si>
    <t>S003706</t>
  </si>
  <si>
    <t>S003714</t>
  </si>
  <si>
    <t>Оюу</t>
  </si>
  <si>
    <t>S003791</t>
  </si>
  <si>
    <t>Лувсандорж</t>
  </si>
  <si>
    <t>Эрдэнэсайхан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</si>
  <si>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</si>
  <si>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</si>
  <si>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</si>
  <si>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</si>
  <si>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</si>
  <si>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</si>
  <si>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</si>
  <si>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</si>
  <si>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</si>
  <si>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</si>
  <si>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</si>
  <si>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</si>
  <si>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</si>
  <si>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</si>
  <si>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</si>
  <si>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</si>
  <si>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</si>
  <si>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</si>
  <si>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</si>
  <si>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</si>
  <si>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</si>
  <si>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</si>
  <si>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</si>
  <si>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</si>
  <si>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</si>
  <si>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</si>
  <si>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</si>
  <si>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</si>
  <si>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</si>
  <si>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</si>
  <si>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</si>
  <si>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</si>
  <si>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</si>
  <si>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</si>
  <si>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</si>
  <si>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</si>
  <si>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</si>
  <si>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</si>
  <si>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</si>
  <si>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</si>
  <si>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</si>
  <si>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</si>
  <si>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</si>
  <si>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</si>
  <si>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</si>
  <si>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</si>
  <si>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</si>
  <si>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</si>
  <si>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</si>
  <si>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</si>
  <si>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</si>
  <si>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</si>
  <si>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</si>
  <si>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</si>
  <si>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</si>
  <si>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</si>
  <si>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</si>
  <si>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</si>
  <si>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</si>
  <si>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</si>
  <si>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</si>
  <si>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</si>
  <si>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</si>
  <si>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S004065</t>
  </si>
  <si>
    <t>Дашдэмбэрэл</t>
  </si>
  <si>
    <t>Мягмар</t>
  </si>
  <si>
    <t>S004279</t>
  </si>
  <si>
    <t>Цэнгүүнбилэг</t>
  </si>
  <si>
    <t>Сондор</t>
  </si>
  <si>
    <t>Чингүнжав</t>
  </si>
  <si>
    <t>S005168</t>
  </si>
  <si>
    <t>S005169</t>
  </si>
  <si>
    <t>S005170</t>
  </si>
  <si>
    <t>S005774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</si>
  <si>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</si>
  <si>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</si>
  <si>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</si>
  <si>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</si>
  <si>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</si>
  <si>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</si>
  <si>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</si>
  <si>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s006697</t>
  </si>
  <si>
    <t>s006699</t>
  </si>
  <si>
    <t>Code</t>
  </si>
  <si>
    <t>№</t>
  </si>
  <si>
    <t>Анги</t>
  </si>
  <si>
    <t>Овог</t>
  </si>
  <si>
    <t xml:space="preserve">ХЯТАД ХЭЛ </t>
  </si>
  <si>
    <t>6E анги</t>
  </si>
  <si>
    <t>Сонгох даалгавар 选择题</t>
  </si>
  <si>
    <t>写汉字 Ханз бичих</t>
  </si>
  <si>
    <t>Өгүүлбэр зөв дараалалд оруулах 排列句子</t>
  </si>
  <si>
    <t>完成句子 Өгүүлбэрийг гүйцээж бичих</t>
  </si>
  <si>
    <t>Нийт оноо  总分</t>
  </si>
  <si>
    <t>Түвшин</t>
  </si>
  <si>
    <t>V</t>
  </si>
  <si>
    <t>VI</t>
  </si>
  <si>
    <t>III</t>
  </si>
  <si>
    <t>IV</t>
  </si>
  <si>
    <t>II</t>
  </si>
  <si>
    <t>VII</t>
  </si>
  <si>
    <t>VIII</t>
  </si>
  <si>
    <t>I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</si>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</sst>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2" xfId="1" applyFont="1" applyFill="1" applyBorder="1" applyAlignment="1">
      <alignment horizontal="center"/>
    </xf>
    <xf numFmtId="0" fontId="1" fillId="0" borderId="1" xfId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topLeftCell="A52" zoomScaleNormal="100" zoomScaleSheetLayoutView="25" workbookViewId="0">
      <selection activeCell="N68" sqref="N68"/>
    </sheetView>
  </sheetViews>
  <sheetFormatPr defaultRowHeight="15" x14ac:dyDescent="0.25"/>
  <cols>
    <col min="1" max="1" width="9" customWidth="1"/>
    <col min="2" max="2" width="6.42578125" customWidth="1"/>
    <col min="3" max="3" width="7.28515625" customWidth="1"/>
    <col min="4" max="4" width="15.140625" customWidth="1"/>
    <col min="5" max="5" width="17.85546875" customWidth="1"/>
    <col min="6" max="6" width="7" customWidth="1"/>
    <col min="7" max="7" width="16.5703125" customWidth="1"/>
    <col min="8" max="8" width="13" customWidth="1"/>
    <col min="9" max="9" width="21.7109375" customWidth="1"/>
    <col min="10" max="10" width="20.5703125" customWidth="1"/>
    <col min="11" max="11" width="14.28515625" customWidth="1"/>
    <col min="12" max="12" width="10.7109375" customWidth="1"/>
  </cols>
  <sheetData>
    <row r="1" spans="1:12" ht="47.25" customHeight="1" x14ac:dyDescent="0.25">
      <c r="A1" s="11" t="s">
        <v>166</v>
      </c>
      <c r="B1" s="12"/>
      <c r="C1" s="12"/>
      <c r="D1" s="13"/>
      <c r="E1" s="14" t="s">
        <v>167</v>
      </c>
      <c r="F1" s="15"/>
      <c r="G1" s="6" t="s">
        <v>168</v>
      </c>
      <c r="H1" s="6" t="s">
        <v>169</v>
      </c>
      <c r="I1" s="6" t="s">
        <v>170</v>
      </c>
      <c r="J1" s="6" t="s">
        <v>171</v>
      </c>
      <c r="K1" s="7" t="s">
        <v>172</v>
      </c>
      <c r="L1" s="16" t="s">
        <v>173</v>
      </c>
    </row>
    <row r="2" spans="1:12" x14ac:dyDescent="0.25">
      <c r="A2" s="1" t="s">
        <v>162</v>
      </c>
      <c r="B2" s="1" t="s">
        <v>163</v>
      </c>
      <c r="C2" s="1" t="s">
        <v>164</v>
      </c>
      <c r="D2" s="1" t="s">
        <v>165</v>
      </c>
      <c r="E2" s="1" t="s">
        <v>0</v>
      </c>
      <c r="F2" s="3" t="s">
        <v>1</v>
      </c>
      <c r="G2" s="5">
        <v>40</v>
      </c>
      <c r="H2" s="5">
        <v>20</v>
      </c>
      <c r="I2" s="5">
        <v>20</v>
      </c>
      <c r="J2" s="5">
        <v>20</v>
      </c>
      <c r="K2" s="8">
        <f>SUM(G2:J2)</f>
        <v>100</v>
      </c>
      <c r="L2" s="17"/>
    </row>
    <row r="3" spans="1:12" ht="15.75" customHeight="1" x14ac:dyDescent="0.25">
      <c r="A3" s="2" t="s">
        <v>73</v>
      </c>
      <c r="B3" s="4">
        <v>1</v>
      </c>
      <c r="C3" s="2" t="s">
        <v>70</v>
      </c>
      <c r="D3" s="2" t="s">
        <v>62</v>
      </c>
      <c r="E3" s="2" t="s">
        <v>50</v>
      </c>
      <c r="F3" s="2" t="s">
        <v>2</v>
      </c>
      <c r="G3" s="9">
        <v>26</v>
      </c>
      <c r="H3" s="9">
        <v>18</v>
      </c>
      <c r="I3" s="9">
        <v>12</v>
      </c>
      <c r="J3" s="9">
        <v>15</v>
      </c>
      <c r="K3" s="10">
        <f t="shared" ref="K3:K60" si="0">SUM(G3:J3)</f>
        <v>71</v>
      </c>
      <c r="L3" s="18" t="str">
        <f>IF(K3&gt;=90,"VIII",IF(K3&gt;=79,"VII",IF(K3&gt;=69,"VI",IF(K3&gt;=59,"V",IF(K3&gt;=49,"IV",IF(K3&gt;=39,"III",IF(K3&gt;=29,"II",IF(K3&lt;=29,"I",))))))))</f>
        <v>VI</v>
      </c>
    </row>
    <row r="4" spans="1:12" ht="15.75" customHeight="1" x14ac:dyDescent="0.25">
      <c r="A4" s="2" t="s">
        <v>107</v>
      </c>
      <c r="B4" s="4">
        <v>2</v>
      </c>
      <c r="C4" s="2" t="s">
        <v>70</v>
      </c>
      <c r="D4" s="2" t="s">
        <v>23</v>
      </c>
      <c r="E4" s="2" t="s">
        <v>108</v>
      </c>
      <c r="F4" s="2" t="s">
        <v>4</v>
      </c>
      <c r="G4" s="9">
        <v>36</v>
      </c>
      <c r="H4" s="9">
        <v>10</v>
      </c>
      <c r="I4" s="9">
        <v>10</v>
      </c>
      <c r="J4" s="9">
        <v>20</v>
      </c>
      <c r="K4" s="10">
        <f t="shared" si="0"/>
        <v>76</v>
      </c>
      <c r="L4" s="18" t="str">
        <f t="shared" ref="L4:L60" si="1">IF(K4&gt;=90,"VIII",IF(K4&gt;=79,"VII",IF(K4&gt;=69,"VI",IF(K4&gt;=59,"V",IF(K4&gt;=49,"IV",IF(K4&gt;=39,"III",IF(K4&gt;=29,"II",IF(K4&lt;=29,"I",))))))))</f>
        <v>VI</v>
      </c>
    </row>
    <row r="5" spans="1:12" ht="15.75" customHeight="1" x14ac:dyDescent="0.25">
      <c r="A5" s="2" t="s">
        <v>106</v>
      </c>
      <c r="B5" s="4">
        <v>3</v>
      </c>
      <c r="C5" s="2" t="s">
        <v>70</v>
      </c>
      <c r="D5" s="2" t="s">
        <v>36</v>
      </c>
      <c r="E5" s="2" t="s">
        <v>44</v>
      </c>
      <c r="F5" s="2" t="s">
        <v>2</v>
      </c>
      <c r="G5" s="9">
        <v>40</v>
      </c>
      <c r="H5" s="9">
        <v>14</v>
      </c>
      <c r="I5" s="9">
        <v>12</v>
      </c>
      <c r="J5" s="9">
        <v>10</v>
      </c>
      <c r="K5" s="10">
        <f t="shared" si="0"/>
        <v>76</v>
      </c>
      <c r="L5" s="18" t="str">
        <f t="shared" si="1"/>
        <v>VI</v>
      </c>
    </row>
    <row r="6" spans="1:12" ht="15.75" customHeight="1" x14ac:dyDescent="0.25">
      <c r="A6" s="2" t="s">
        <v>160</v>
      </c>
      <c r="B6" s="4">
        <v>4</v>
      </c>
      <c r="C6" s="2" t="s">
        <v>70</v>
      </c>
      <c r="D6" s="2" t="s">
        <v>143</v>
      </c>
      <c r="E6" s="2" t="s">
        <v>44</v>
      </c>
      <c r="F6" s="2" t="s">
        <v>2</v>
      </c>
      <c r="G6" s="9">
        <v>18</v>
      </c>
      <c r="H6" s="9">
        <v>15</v>
      </c>
      <c r="I6" s="9">
        <v>12</v>
      </c>
      <c r="J6" s="9">
        <v>15</v>
      </c>
      <c r="K6" s="10">
        <f t="shared" si="0"/>
        <v>60</v>
      </c>
      <c r="L6" s="18" t="str">
        <f t="shared" si="1"/>
        <v>V</v>
      </c>
    </row>
    <row r="7" spans="1:12" ht="15.75" customHeight="1" x14ac:dyDescent="0.25">
      <c r="A7" s="2" t="s">
        <v>104</v>
      </c>
      <c r="B7" s="4">
        <v>5</v>
      </c>
      <c r="C7" s="2" t="s">
        <v>70</v>
      </c>
      <c r="D7" s="2" t="s">
        <v>41</v>
      </c>
      <c r="E7" s="2" t="s">
        <v>105</v>
      </c>
      <c r="F7" s="2" t="s">
        <v>2</v>
      </c>
      <c r="G7" s="9">
        <v>36</v>
      </c>
      <c r="H7" s="9">
        <v>14</v>
      </c>
      <c r="I7" s="9">
        <v>16</v>
      </c>
      <c r="J7" s="9">
        <v>12</v>
      </c>
      <c r="K7" s="10">
        <f t="shared" si="0"/>
        <v>78</v>
      </c>
      <c r="L7" s="18" t="str">
        <f t="shared" si="1"/>
        <v>VI</v>
      </c>
    </row>
    <row r="8" spans="1:12" ht="15.75" customHeight="1" x14ac:dyDescent="0.25">
      <c r="A8" s="2" t="s">
        <v>140</v>
      </c>
      <c r="B8" s="4">
        <v>6</v>
      </c>
      <c r="C8" s="2" t="s">
        <v>70</v>
      </c>
      <c r="D8" s="2" t="s">
        <v>68</v>
      </c>
      <c r="E8" s="2" t="s">
        <v>141</v>
      </c>
      <c r="F8" s="2" t="s">
        <v>2</v>
      </c>
      <c r="G8" s="9">
        <v>32</v>
      </c>
      <c r="H8" s="9">
        <v>10</v>
      </c>
      <c r="I8" s="9">
        <v>13</v>
      </c>
      <c r="J8" s="9">
        <v>8</v>
      </c>
      <c r="K8" s="10">
        <f t="shared" si="0"/>
        <v>63</v>
      </c>
      <c r="L8" s="18" t="str">
        <f t="shared" si="1"/>
        <v>V</v>
      </c>
    </row>
    <row r="9" spans="1:12" ht="15.75" customHeight="1" x14ac:dyDescent="0.25">
      <c r="A9" s="2" t="s">
        <v>102</v>
      </c>
      <c r="B9" s="4">
        <v>7</v>
      </c>
      <c r="C9" s="2" t="s">
        <v>70</v>
      </c>
      <c r="D9" s="2" t="s">
        <v>103</v>
      </c>
      <c r="E9" s="2" t="s">
        <v>28</v>
      </c>
      <c r="F9" s="2" t="s">
        <v>4</v>
      </c>
      <c r="G9" s="9">
        <v>24</v>
      </c>
      <c r="H9" s="9">
        <v>8</v>
      </c>
      <c r="I9" s="9">
        <v>9</v>
      </c>
      <c r="J9" s="9">
        <v>10</v>
      </c>
      <c r="K9" s="10">
        <f t="shared" si="0"/>
        <v>51</v>
      </c>
      <c r="L9" s="18" t="str">
        <f t="shared" si="1"/>
        <v>IV</v>
      </c>
    </row>
    <row r="10" spans="1:12" ht="15.75" customHeight="1" x14ac:dyDescent="0.25">
      <c r="A10" s="2" t="s">
        <v>100</v>
      </c>
      <c r="B10" s="4">
        <v>8</v>
      </c>
      <c r="C10" s="2" t="s">
        <v>70</v>
      </c>
      <c r="D10" s="2" t="s">
        <v>59</v>
      </c>
      <c r="E10" s="2" t="s">
        <v>101</v>
      </c>
      <c r="F10" s="2" t="s">
        <v>2</v>
      </c>
      <c r="G10" s="9">
        <v>26</v>
      </c>
      <c r="H10" s="9">
        <v>16</v>
      </c>
      <c r="I10" s="9">
        <v>14</v>
      </c>
      <c r="J10" s="9">
        <v>18</v>
      </c>
      <c r="K10" s="10">
        <f t="shared" si="0"/>
        <v>74</v>
      </c>
      <c r="L10" s="18" t="str">
        <f t="shared" si="1"/>
        <v>VI</v>
      </c>
    </row>
    <row r="11" spans="1:12" ht="15.75" customHeight="1" x14ac:dyDescent="0.25">
      <c r="A11" s="2" t="s">
        <v>99</v>
      </c>
      <c r="B11" s="4">
        <v>9</v>
      </c>
      <c r="C11" s="2" t="s">
        <v>70</v>
      </c>
      <c r="D11" s="2" t="s">
        <v>22</v>
      </c>
      <c r="E11" s="2" t="s">
        <v>69</v>
      </c>
      <c r="F11" s="2" t="s">
        <v>2</v>
      </c>
      <c r="G11" s="9">
        <v>32</v>
      </c>
      <c r="H11" s="9">
        <v>18</v>
      </c>
      <c r="I11" s="9">
        <v>16</v>
      </c>
      <c r="J11" s="9">
        <v>14</v>
      </c>
      <c r="K11" s="10">
        <f t="shared" si="0"/>
        <v>80</v>
      </c>
      <c r="L11" s="18" t="str">
        <f t="shared" si="1"/>
        <v>VII</v>
      </c>
    </row>
    <row r="12" spans="1:12" ht="15.75" customHeight="1" x14ac:dyDescent="0.25">
      <c r="A12" s="2" t="s">
        <v>136</v>
      </c>
      <c r="B12" s="4">
        <v>10</v>
      </c>
      <c r="C12" s="2" t="s">
        <v>70</v>
      </c>
      <c r="D12" s="2" t="s">
        <v>36</v>
      </c>
      <c r="E12" s="2" t="s">
        <v>37</v>
      </c>
      <c r="F12" s="2" t="s">
        <v>2</v>
      </c>
      <c r="G12" s="9">
        <v>32</v>
      </c>
      <c r="H12" s="9">
        <v>11</v>
      </c>
      <c r="I12" s="9">
        <v>9</v>
      </c>
      <c r="J12" s="9">
        <v>10</v>
      </c>
      <c r="K12" s="10">
        <f t="shared" si="0"/>
        <v>62</v>
      </c>
      <c r="L12" s="18" t="str">
        <f t="shared" si="1"/>
        <v>V</v>
      </c>
    </row>
    <row r="13" spans="1:12" ht="15.75" customHeight="1" x14ac:dyDescent="0.25">
      <c r="A13" s="2" t="s">
        <v>97</v>
      </c>
      <c r="B13" s="4">
        <v>11</v>
      </c>
      <c r="C13" s="2" t="s">
        <v>70</v>
      </c>
      <c r="D13" s="2" t="s">
        <v>98</v>
      </c>
      <c r="E13" s="2" t="s">
        <v>63</v>
      </c>
      <c r="F13" s="2" t="s">
        <v>4</v>
      </c>
      <c r="G13" s="9">
        <v>30</v>
      </c>
      <c r="H13" s="9">
        <v>14</v>
      </c>
      <c r="I13" s="9">
        <v>15</v>
      </c>
      <c r="J13" s="9">
        <v>19</v>
      </c>
      <c r="K13" s="10">
        <f t="shared" si="0"/>
        <v>78</v>
      </c>
      <c r="L13" s="18" t="str">
        <f t="shared" si="1"/>
        <v>VI</v>
      </c>
    </row>
    <row r="14" spans="1:12" ht="15.75" customHeight="1" x14ac:dyDescent="0.25">
      <c r="A14" s="2" t="s">
        <v>96</v>
      </c>
      <c r="B14" s="4">
        <v>12</v>
      </c>
      <c r="C14" s="2" t="s">
        <v>70</v>
      </c>
      <c r="D14" s="2" t="s">
        <v>29</v>
      </c>
      <c r="E14" s="2" t="s">
        <v>8</v>
      </c>
      <c r="F14" s="2" t="s">
        <v>2</v>
      </c>
      <c r="G14" s="9">
        <v>36</v>
      </c>
      <c r="H14" s="9">
        <v>20</v>
      </c>
      <c r="I14" s="9">
        <v>17</v>
      </c>
      <c r="J14" s="9">
        <v>19</v>
      </c>
      <c r="K14" s="10">
        <f t="shared" si="0"/>
        <v>92</v>
      </c>
      <c r="L14" s="18" t="str">
        <f t="shared" si="1"/>
        <v>VIII</v>
      </c>
    </row>
    <row r="15" spans="1:12" ht="15.75" customHeight="1" x14ac:dyDescent="0.25">
      <c r="A15" s="2" t="s">
        <v>79</v>
      </c>
      <c r="B15" s="4">
        <v>13</v>
      </c>
      <c r="C15" s="2" t="s">
        <v>70</v>
      </c>
      <c r="D15" s="2" t="s">
        <v>36</v>
      </c>
      <c r="E15" s="2" t="s">
        <v>80</v>
      </c>
      <c r="F15" s="2" t="s">
        <v>4</v>
      </c>
      <c r="G15" s="9">
        <v>36</v>
      </c>
      <c r="H15" s="9">
        <v>8</v>
      </c>
      <c r="I15" s="9">
        <v>17</v>
      </c>
      <c r="J15" s="9">
        <v>15</v>
      </c>
      <c r="K15" s="10">
        <f t="shared" si="0"/>
        <v>76</v>
      </c>
      <c r="L15" s="18" t="str">
        <f t="shared" si="1"/>
        <v>VI</v>
      </c>
    </row>
    <row r="16" spans="1:12" ht="15.75" customHeight="1" x14ac:dyDescent="0.25">
      <c r="A16" s="2" t="s">
        <v>71</v>
      </c>
      <c r="B16" s="4">
        <v>14</v>
      </c>
      <c r="C16" s="2" t="s">
        <v>70</v>
      </c>
      <c r="D16" s="2" t="s">
        <v>72</v>
      </c>
      <c r="E16" s="2" t="s">
        <v>33</v>
      </c>
      <c r="F16" s="2" t="s">
        <v>4</v>
      </c>
      <c r="G16" s="9">
        <v>22</v>
      </c>
      <c r="H16" s="9">
        <v>12</v>
      </c>
      <c r="I16" s="9">
        <v>18</v>
      </c>
      <c r="J16" s="9">
        <v>8</v>
      </c>
      <c r="K16" s="10">
        <f t="shared" si="0"/>
        <v>60</v>
      </c>
      <c r="L16" s="18" t="str">
        <f t="shared" si="1"/>
        <v>V</v>
      </c>
    </row>
    <row r="17" spans="1:12" ht="15.75" customHeight="1" x14ac:dyDescent="0.25">
      <c r="A17" s="2" t="s">
        <v>93</v>
      </c>
      <c r="B17" s="4">
        <v>15</v>
      </c>
      <c r="C17" s="2" t="s">
        <v>70</v>
      </c>
      <c r="D17" s="2" t="s">
        <v>94</v>
      </c>
      <c r="E17" s="2" t="s">
        <v>33</v>
      </c>
      <c r="F17" s="2" t="s">
        <v>4</v>
      </c>
      <c r="G17" s="9">
        <v>40</v>
      </c>
      <c r="H17" s="9">
        <v>20</v>
      </c>
      <c r="I17" s="9">
        <v>20</v>
      </c>
      <c r="J17" s="9">
        <v>19</v>
      </c>
      <c r="K17" s="10">
        <f t="shared" si="0"/>
        <v>99</v>
      </c>
      <c r="L17" s="18" t="str">
        <f t="shared" si="1"/>
        <v>VIII</v>
      </c>
    </row>
    <row r="18" spans="1:12" ht="15.75" customHeight="1" x14ac:dyDescent="0.25">
      <c r="A18" s="2" t="s">
        <v>122</v>
      </c>
      <c r="B18" s="4">
        <v>16</v>
      </c>
      <c r="C18" s="2" t="s">
        <v>70</v>
      </c>
      <c r="D18" s="2" t="s">
        <v>55</v>
      </c>
      <c r="E18" s="2" t="s">
        <v>24</v>
      </c>
      <c r="F18" s="2" t="s">
        <v>2</v>
      </c>
      <c r="G18" s="9">
        <v>28</v>
      </c>
      <c r="H18" s="9">
        <v>14</v>
      </c>
      <c r="I18" s="9">
        <v>4</v>
      </c>
      <c r="J18" s="9">
        <v>14</v>
      </c>
      <c r="K18" s="10">
        <f t="shared" si="0"/>
        <v>60</v>
      </c>
      <c r="L18" s="18" t="str">
        <f t="shared" si="1"/>
        <v>V</v>
      </c>
    </row>
    <row r="19" spans="1:12" ht="15.75" customHeight="1" x14ac:dyDescent="0.25">
      <c r="A19" s="2" t="s">
        <v>155</v>
      </c>
      <c r="B19" s="4">
        <v>17</v>
      </c>
      <c r="C19" s="2" t="s">
        <v>70</v>
      </c>
      <c r="D19" s="2" t="s">
        <v>64</v>
      </c>
      <c r="E19" s="2" t="s">
        <v>20</v>
      </c>
      <c r="F19" s="2" t="s">
        <v>4</v>
      </c>
      <c r="G19" s="9">
        <v>20</v>
      </c>
      <c r="H19" s="9">
        <v>12</v>
      </c>
      <c r="I19" s="9">
        <v>14</v>
      </c>
      <c r="J19" s="9">
        <v>15</v>
      </c>
      <c r="K19" s="10">
        <f t="shared" si="0"/>
        <v>61</v>
      </c>
      <c r="L19" s="18" t="str">
        <f t="shared" si="1"/>
        <v>V</v>
      </c>
    </row>
    <row r="20" spans="1:12" ht="15.75" customHeight="1" x14ac:dyDescent="0.25">
      <c r="A20" s="2" t="s">
        <v>92</v>
      </c>
      <c r="B20" s="4">
        <v>18</v>
      </c>
      <c r="C20" s="2" t="s">
        <v>70</v>
      </c>
      <c r="D20" s="2" t="s">
        <v>22</v>
      </c>
      <c r="E20" s="2" t="s">
        <v>9</v>
      </c>
      <c r="F20" s="2" t="s">
        <v>2</v>
      </c>
      <c r="G20" s="9">
        <v>32</v>
      </c>
      <c r="H20" s="9">
        <v>15</v>
      </c>
      <c r="I20" s="9">
        <v>14</v>
      </c>
      <c r="J20" s="9">
        <v>13</v>
      </c>
      <c r="K20" s="10">
        <f t="shared" si="0"/>
        <v>74</v>
      </c>
      <c r="L20" s="18" t="str">
        <f t="shared" si="1"/>
        <v>VI</v>
      </c>
    </row>
    <row r="21" spans="1:12" ht="15.75" customHeight="1" x14ac:dyDescent="0.25">
      <c r="A21" s="2" t="s">
        <v>149</v>
      </c>
      <c r="B21" s="4">
        <v>19</v>
      </c>
      <c r="C21" s="2" t="s">
        <v>70</v>
      </c>
      <c r="D21" s="2" t="s">
        <v>37</v>
      </c>
      <c r="E21" s="2" t="s">
        <v>65</v>
      </c>
      <c r="F21" s="2" t="s">
        <v>2</v>
      </c>
      <c r="G21" s="9">
        <v>36</v>
      </c>
      <c r="H21" s="9">
        <v>15</v>
      </c>
      <c r="I21" s="9">
        <v>20</v>
      </c>
      <c r="J21" s="9">
        <v>19</v>
      </c>
      <c r="K21" s="10">
        <f t="shared" si="0"/>
        <v>90</v>
      </c>
      <c r="L21" s="18" t="str">
        <f t="shared" si="1"/>
        <v>VIII</v>
      </c>
    </row>
    <row r="22" spans="1:12" ht="15.75" customHeight="1" x14ac:dyDescent="0.25">
      <c r="A22" s="2" t="s">
        <v>88</v>
      </c>
      <c r="B22" s="4">
        <v>20</v>
      </c>
      <c r="C22" s="2" t="s">
        <v>70</v>
      </c>
      <c r="D22" s="2" t="s">
        <v>89</v>
      </c>
      <c r="E22" s="2" t="s">
        <v>14</v>
      </c>
      <c r="F22" s="2" t="s">
        <v>2</v>
      </c>
      <c r="G22" s="10">
        <v>26</v>
      </c>
      <c r="H22" s="10">
        <v>16</v>
      </c>
      <c r="I22" s="10">
        <v>17</v>
      </c>
      <c r="J22" s="10">
        <v>17</v>
      </c>
      <c r="K22" s="10">
        <f t="shared" si="0"/>
        <v>76</v>
      </c>
      <c r="L22" s="18" t="str">
        <f t="shared" si="1"/>
        <v>VI</v>
      </c>
    </row>
    <row r="23" spans="1:12" ht="15.75" customHeight="1" x14ac:dyDescent="0.25">
      <c r="A23" s="2" t="s">
        <v>90</v>
      </c>
      <c r="B23" s="4">
        <v>21</v>
      </c>
      <c r="C23" s="2" t="s">
        <v>70</v>
      </c>
      <c r="D23" s="2" t="s">
        <v>91</v>
      </c>
      <c r="E23" s="2" t="s">
        <v>14</v>
      </c>
      <c r="F23" s="2" t="s">
        <v>2</v>
      </c>
      <c r="G23" s="9">
        <v>36</v>
      </c>
      <c r="H23" s="9">
        <v>18</v>
      </c>
      <c r="I23" s="9">
        <v>19</v>
      </c>
      <c r="J23" s="9">
        <v>19</v>
      </c>
      <c r="K23" s="10">
        <f t="shared" si="0"/>
        <v>92</v>
      </c>
      <c r="L23" s="18" t="str">
        <f t="shared" si="1"/>
        <v>VIII</v>
      </c>
    </row>
    <row r="24" spans="1:12" ht="15.75" customHeight="1" x14ac:dyDescent="0.25">
      <c r="A24" s="2" t="s">
        <v>83</v>
      </c>
      <c r="B24" s="4">
        <v>22</v>
      </c>
      <c r="C24" s="2" t="s">
        <v>70</v>
      </c>
      <c r="D24" s="2" t="s">
        <v>33</v>
      </c>
      <c r="E24" s="2" t="s">
        <v>3</v>
      </c>
      <c r="F24" s="2" t="s">
        <v>2</v>
      </c>
      <c r="G24" s="9">
        <v>36</v>
      </c>
      <c r="H24" s="9">
        <v>11</v>
      </c>
      <c r="I24" s="9">
        <v>16</v>
      </c>
      <c r="J24" s="9">
        <v>15</v>
      </c>
      <c r="K24" s="10">
        <f t="shared" si="0"/>
        <v>78</v>
      </c>
      <c r="L24" s="18" t="str">
        <f t="shared" si="1"/>
        <v>VI</v>
      </c>
    </row>
    <row r="25" spans="1:12" ht="15.75" customHeight="1" x14ac:dyDescent="0.25">
      <c r="A25" s="2" t="s">
        <v>84</v>
      </c>
      <c r="B25" s="4">
        <v>23</v>
      </c>
      <c r="C25" s="2" t="s">
        <v>70</v>
      </c>
      <c r="D25" s="2" t="s">
        <v>85</v>
      </c>
      <c r="E25" s="2" t="s">
        <v>3</v>
      </c>
      <c r="F25" s="2" t="s">
        <v>2</v>
      </c>
      <c r="G25" s="9">
        <v>32</v>
      </c>
      <c r="H25" s="9">
        <v>11</v>
      </c>
      <c r="I25" s="9">
        <v>10</v>
      </c>
      <c r="J25" s="9">
        <v>8</v>
      </c>
      <c r="K25" s="10">
        <f t="shared" si="0"/>
        <v>61</v>
      </c>
      <c r="L25" s="18" t="str">
        <f t="shared" si="1"/>
        <v>V</v>
      </c>
    </row>
    <row r="26" spans="1:12" ht="15.75" customHeight="1" x14ac:dyDescent="0.25">
      <c r="A26" s="2" t="s">
        <v>86</v>
      </c>
      <c r="B26" s="4">
        <v>24</v>
      </c>
      <c r="C26" s="2" t="s">
        <v>70</v>
      </c>
      <c r="D26" s="2" t="s">
        <v>87</v>
      </c>
      <c r="E26" s="2" t="s">
        <v>3</v>
      </c>
      <c r="F26" s="2" t="s">
        <v>2</v>
      </c>
      <c r="G26" s="9">
        <v>32</v>
      </c>
      <c r="H26" s="9">
        <v>12</v>
      </c>
      <c r="I26" s="9">
        <v>10</v>
      </c>
      <c r="J26" s="9">
        <v>14</v>
      </c>
      <c r="K26" s="10">
        <f t="shared" si="0"/>
        <v>68</v>
      </c>
      <c r="L26" s="18" t="str">
        <f t="shared" si="1"/>
        <v>V</v>
      </c>
    </row>
    <row r="27" spans="1:12" ht="15.75" customHeight="1" x14ac:dyDescent="0.25">
      <c r="A27" s="2" t="s">
        <v>81</v>
      </c>
      <c r="B27" s="4">
        <v>25</v>
      </c>
      <c r="C27" s="2" t="s">
        <v>70</v>
      </c>
      <c r="D27" s="2" t="s">
        <v>82</v>
      </c>
      <c r="E27" s="2" t="s">
        <v>40</v>
      </c>
      <c r="F27" s="2" t="s">
        <v>4</v>
      </c>
      <c r="G27" s="9">
        <v>12</v>
      </c>
      <c r="H27" s="9">
        <v>14</v>
      </c>
      <c r="I27" s="9">
        <v>10</v>
      </c>
      <c r="J27" s="9">
        <v>19</v>
      </c>
      <c r="K27" s="10">
        <f t="shared" si="0"/>
        <v>55</v>
      </c>
      <c r="L27" s="18" t="str">
        <f t="shared" si="1"/>
        <v>IV</v>
      </c>
    </row>
    <row r="28" spans="1:12" ht="15.75" customHeight="1" x14ac:dyDescent="0.25">
      <c r="A28" s="2" t="s">
        <v>137</v>
      </c>
      <c r="B28" s="4">
        <v>26</v>
      </c>
      <c r="C28" s="2" t="s">
        <v>70</v>
      </c>
      <c r="D28" s="2" t="s">
        <v>78</v>
      </c>
      <c r="E28" s="2" t="s">
        <v>138</v>
      </c>
      <c r="F28" s="2" t="s">
        <v>2</v>
      </c>
      <c r="G28" s="9">
        <v>40</v>
      </c>
      <c r="H28" s="9">
        <v>18</v>
      </c>
      <c r="I28" s="9">
        <v>18</v>
      </c>
      <c r="J28" s="9">
        <v>15</v>
      </c>
      <c r="K28" s="10">
        <f t="shared" si="0"/>
        <v>91</v>
      </c>
      <c r="L28" s="18" t="str">
        <f t="shared" si="1"/>
        <v>VIII</v>
      </c>
    </row>
    <row r="29" spans="1:12" ht="15.75" customHeight="1" x14ac:dyDescent="0.25">
      <c r="A29" s="2" t="s">
        <v>159</v>
      </c>
      <c r="B29" s="4">
        <v>27</v>
      </c>
      <c r="C29" s="2" t="s">
        <v>70</v>
      </c>
      <c r="D29" s="2" t="s">
        <v>58</v>
      </c>
      <c r="E29" s="2" t="s">
        <v>7</v>
      </c>
      <c r="F29" s="2" t="s">
        <v>2</v>
      </c>
      <c r="G29" s="9">
        <v>40</v>
      </c>
      <c r="H29" s="9">
        <v>14</v>
      </c>
      <c r="I29" s="9">
        <v>20</v>
      </c>
      <c r="J29" s="9">
        <v>20</v>
      </c>
      <c r="K29" s="10">
        <f t="shared" si="0"/>
        <v>94</v>
      </c>
      <c r="L29" s="18" t="str">
        <f t="shared" si="1"/>
        <v>VIII</v>
      </c>
    </row>
    <row r="30" spans="1:12" ht="15.75" customHeight="1" x14ac:dyDescent="0.25">
      <c r="A30" s="2" t="s">
        <v>120</v>
      </c>
      <c r="B30" s="4">
        <v>28</v>
      </c>
      <c r="C30" s="2" t="s">
        <v>70</v>
      </c>
      <c r="D30" s="2" t="s">
        <v>18</v>
      </c>
      <c r="E30" s="2" t="s">
        <v>121</v>
      </c>
      <c r="F30" s="2" t="s">
        <v>2</v>
      </c>
      <c r="G30" s="9">
        <v>28</v>
      </c>
      <c r="H30" s="9">
        <v>14</v>
      </c>
      <c r="I30" s="9">
        <v>16</v>
      </c>
      <c r="J30" s="9">
        <v>15</v>
      </c>
      <c r="K30" s="10">
        <f t="shared" si="0"/>
        <v>73</v>
      </c>
      <c r="L30" s="18" t="str">
        <f t="shared" si="1"/>
        <v>VI</v>
      </c>
    </row>
    <row r="31" spans="1:12" ht="15.75" customHeight="1" x14ac:dyDescent="0.25">
      <c r="A31" s="2" t="s">
        <v>139</v>
      </c>
      <c r="B31" s="4">
        <v>29</v>
      </c>
      <c r="C31" s="2" t="s">
        <v>70</v>
      </c>
      <c r="D31" s="2" t="s">
        <v>60</v>
      </c>
      <c r="E31" s="2" t="s">
        <v>66</v>
      </c>
      <c r="F31" s="2" t="s">
        <v>2</v>
      </c>
      <c r="G31" s="9">
        <v>38</v>
      </c>
      <c r="H31" s="9">
        <v>18</v>
      </c>
      <c r="I31" s="9">
        <v>19</v>
      </c>
      <c r="J31" s="9">
        <v>19</v>
      </c>
      <c r="K31" s="10">
        <f t="shared" si="0"/>
        <v>94</v>
      </c>
      <c r="L31" s="18" t="str">
        <f t="shared" si="1"/>
        <v>VIII</v>
      </c>
    </row>
    <row r="32" spans="1:12" ht="15.75" customHeight="1" x14ac:dyDescent="0.25">
      <c r="A32" s="2" t="s">
        <v>156</v>
      </c>
      <c r="B32" s="4">
        <v>30</v>
      </c>
      <c r="C32" s="2" t="s">
        <v>70</v>
      </c>
      <c r="D32" s="2" t="s">
        <v>157</v>
      </c>
      <c r="E32" s="2" t="s">
        <v>158</v>
      </c>
      <c r="F32" s="2" t="s">
        <v>2</v>
      </c>
      <c r="G32" s="9">
        <v>40</v>
      </c>
      <c r="H32" s="9">
        <v>17</v>
      </c>
      <c r="I32" s="9">
        <v>14</v>
      </c>
      <c r="J32" s="9">
        <v>20</v>
      </c>
      <c r="K32" s="10">
        <f t="shared" si="0"/>
        <v>91</v>
      </c>
      <c r="L32" s="18" t="str">
        <f t="shared" si="1"/>
        <v>VIII</v>
      </c>
    </row>
    <row r="33" spans="1:12" ht="15.75" customHeight="1" x14ac:dyDescent="0.25">
      <c r="A33" s="2" t="s">
        <v>74</v>
      </c>
      <c r="B33" s="4">
        <v>31</v>
      </c>
      <c r="C33" s="2" t="s">
        <v>70</v>
      </c>
      <c r="D33" s="2" t="s">
        <v>64</v>
      </c>
      <c r="E33" s="2" t="s">
        <v>75</v>
      </c>
      <c r="F33" s="2" t="s">
        <v>2</v>
      </c>
      <c r="G33" s="9">
        <v>32</v>
      </c>
      <c r="H33" s="9">
        <v>15</v>
      </c>
      <c r="I33" s="9">
        <v>16</v>
      </c>
      <c r="J33" s="9">
        <v>14</v>
      </c>
      <c r="K33" s="10">
        <f t="shared" si="0"/>
        <v>77</v>
      </c>
      <c r="L33" s="18" t="str">
        <f t="shared" si="1"/>
        <v>VI</v>
      </c>
    </row>
    <row r="34" spans="1:12" ht="15.75" customHeight="1" x14ac:dyDescent="0.25">
      <c r="A34" s="2" t="s">
        <v>76</v>
      </c>
      <c r="B34" s="4">
        <v>32</v>
      </c>
      <c r="C34" s="2" t="s">
        <v>70</v>
      </c>
      <c r="D34" s="2" t="s">
        <v>47</v>
      </c>
      <c r="E34" s="2" t="s">
        <v>53</v>
      </c>
      <c r="F34" s="2" t="s">
        <v>2</v>
      </c>
      <c r="G34" s="9">
        <v>36</v>
      </c>
      <c r="H34" s="9">
        <v>19</v>
      </c>
      <c r="I34" s="9">
        <v>10</v>
      </c>
      <c r="J34" s="9">
        <v>12</v>
      </c>
      <c r="K34" s="10">
        <f t="shared" si="0"/>
        <v>77</v>
      </c>
      <c r="L34" s="18" t="str">
        <f t="shared" si="1"/>
        <v>VI</v>
      </c>
    </row>
    <row r="35" spans="1:12" ht="15.75" customHeight="1" x14ac:dyDescent="0.25">
      <c r="A35" s="2" t="s">
        <v>95</v>
      </c>
      <c r="B35" s="4">
        <v>33</v>
      </c>
      <c r="C35" s="2" t="s">
        <v>70</v>
      </c>
      <c r="D35" s="2" t="s">
        <v>15</v>
      </c>
      <c r="E35" s="2" t="s">
        <v>16</v>
      </c>
      <c r="F35" s="2" t="s">
        <v>2</v>
      </c>
      <c r="G35" s="9">
        <v>32</v>
      </c>
      <c r="H35" s="9">
        <v>20</v>
      </c>
      <c r="I35" s="9">
        <v>20</v>
      </c>
      <c r="J35" s="9">
        <v>19</v>
      </c>
      <c r="K35" s="10">
        <f t="shared" si="0"/>
        <v>91</v>
      </c>
      <c r="L35" s="18" t="str">
        <f t="shared" si="1"/>
        <v>VIII</v>
      </c>
    </row>
    <row r="36" spans="1:12" ht="15.75" customHeight="1" x14ac:dyDescent="0.25">
      <c r="A36" s="2" t="s">
        <v>151</v>
      </c>
      <c r="B36" s="4">
        <v>34</v>
      </c>
      <c r="C36" s="2" t="s">
        <v>70</v>
      </c>
      <c r="D36" s="2" t="s">
        <v>37</v>
      </c>
      <c r="E36" s="2" t="s">
        <v>147</v>
      </c>
      <c r="F36" s="2" t="s">
        <v>2</v>
      </c>
      <c r="G36" s="9">
        <v>14</v>
      </c>
      <c r="H36" s="9">
        <v>10</v>
      </c>
      <c r="I36" s="9">
        <v>12</v>
      </c>
      <c r="J36" s="9">
        <v>16</v>
      </c>
      <c r="K36" s="10">
        <f t="shared" si="0"/>
        <v>52</v>
      </c>
      <c r="L36" s="18" t="str">
        <f t="shared" si="1"/>
        <v>IV</v>
      </c>
    </row>
    <row r="37" spans="1:12" ht="15.75" customHeight="1" x14ac:dyDescent="0.25">
      <c r="A37" s="2" t="s">
        <v>135</v>
      </c>
      <c r="B37" s="4">
        <v>35</v>
      </c>
      <c r="C37" s="2" t="s">
        <v>70</v>
      </c>
      <c r="D37" s="2" t="s">
        <v>42</v>
      </c>
      <c r="E37" s="2" t="s">
        <v>35</v>
      </c>
      <c r="F37" s="2" t="s">
        <v>4</v>
      </c>
      <c r="G37" s="9">
        <v>40</v>
      </c>
      <c r="H37" s="9">
        <v>17</v>
      </c>
      <c r="I37" s="9">
        <v>20</v>
      </c>
      <c r="J37" s="9">
        <v>17</v>
      </c>
      <c r="K37" s="10">
        <f t="shared" si="0"/>
        <v>94</v>
      </c>
      <c r="L37" s="18" t="str">
        <f t="shared" si="1"/>
        <v>VIII</v>
      </c>
    </row>
    <row r="38" spans="1:12" ht="15.75" customHeight="1" x14ac:dyDescent="0.25">
      <c r="A38" s="2" t="s">
        <v>150</v>
      </c>
      <c r="B38" s="4">
        <v>36</v>
      </c>
      <c r="C38" s="2" t="s">
        <v>70</v>
      </c>
      <c r="D38" s="2" t="s">
        <v>49</v>
      </c>
      <c r="E38" s="2" t="s">
        <v>6</v>
      </c>
      <c r="F38" s="2" t="s">
        <v>4</v>
      </c>
      <c r="G38" s="9">
        <v>24</v>
      </c>
      <c r="H38" s="9">
        <v>12</v>
      </c>
      <c r="I38" s="9">
        <v>14</v>
      </c>
      <c r="J38" s="9">
        <v>9</v>
      </c>
      <c r="K38" s="10">
        <f t="shared" si="0"/>
        <v>59</v>
      </c>
      <c r="L38" s="18" t="str">
        <f t="shared" si="1"/>
        <v>V</v>
      </c>
    </row>
    <row r="39" spans="1:12" ht="15.75" customHeight="1" x14ac:dyDescent="0.25">
      <c r="A39" s="2" t="s">
        <v>153</v>
      </c>
      <c r="B39" s="4">
        <v>37</v>
      </c>
      <c r="C39" s="2" t="s">
        <v>70</v>
      </c>
      <c r="D39" s="2" t="s">
        <v>25</v>
      </c>
      <c r="E39" s="2" t="s">
        <v>26</v>
      </c>
      <c r="F39" s="2" t="s">
        <v>4</v>
      </c>
      <c r="G39" s="9">
        <v>26</v>
      </c>
      <c r="H39" s="9">
        <v>12</v>
      </c>
      <c r="I39" s="9">
        <v>12</v>
      </c>
      <c r="J39" s="9">
        <v>12</v>
      </c>
      <c r="K39" s="10">
        <f t="shared" si="0"/>
        <v>62</v>
      </c>
      <c r="L39" s="18" t="str">
        <f t="shared" si="1"/>
        <v>V</v>
      </c>
    </row>
    <row r="40" spans="1:12" ht="15.75" customHeight="1" x14ac:dyDescent="0.25">
      <c r="A40" s="2" t="s">
        <v>133</v>
      </c>
      <c r="B40" s="4">
        <v>38</v>
      </c>
      <c r="C40" s="2" t="s">
        <v>70</v>
      </c>
      <c r="D40" s="2" t="s">
        <v>134</v>
      </c>
      <c r="E40" s="2" t="s">
        <v>30</v>
      </c>
      <c r="F40" s="2" t="s">
        <v>4</v>
      </c>
      <c r="G40" s="9">
        <v>40</v>
      </c>
      <c r="H40" s="9">
        <v>10</v>
      </c>
      <c r="I40" s="9">
        <v>19</v>
      </c>
      <c r="J40" s="9">
        <v>18</v>
      </c>
      <c r="K40" s="10">
        <f t="shared" si="0"/>
        <v>87</v>
      </c>
      <c r="L40" s="18" t="str">
        <f t="shared" si="1"/>
        <v>VII</v>
      </c>
    </row>
    <row r="41" spans="1:12" ht="15.75" customHeight="1" x14ac:dyDescent="0.25">
      <c r="A41" s="2" t="s">
        <v>132</v>
      </c>
      <c r="B41" s="4">
        <v>39</v>
      </c>
      <c r="C41" s="2" t="s">
        <v>70</v>
      </c>
      <c r="D41" s="2" t="s">
        <v>46</v>
      </c>
      <c r="E41" s="2" t="s">
        <v>45</v>
      </c>
      <c r="F41" s="2" t="s">
        <v>4</v>
      </c>
      <c r="G41" s="9">
        <v>36</v>
      </c>
      <c r="H41" s="9">
        <v>14</v>
      </c>
      <c r="I41" s="9">
        <v>17</v>
      </c>
      <c r="J41" s="9">
        <v>14</v>
      </c>
      <c r="K41" s="10">
        <f t="shared" si="0"/>
        <v>81</v>
      </c>
      <c r="L41" s="18" t="str">
        <f t="shared" si="1"/>
        <v>VII</v>
      </c>
    </row>
    <row r="42" spans="1:12" ht="15.75" customHeight="1" x14ac:dyDescent="0.25">
      <c r="A42" s="2" t="s">
        <v>129</v>
      </c>
      <c r="B42" s="4">
        <v>40</v>
      </c>
      <c r="C42" s="2" t="s">
        <v>70</v>
      </c>
      <c r="D42" s="2" t="s">
        <v>130</v>
      </c>
      <c r="E42" s="2" t="s">
        <v>131</v>
      </c>
      <c r="F42" s="2" t="s">
        <v>2</v>
      </c>
      <c r="G42" s="9">
        <v>34</v>
      </c>
      <c r="H42" s="9">
        <v>16</v>
      </c>
      <c r="I42" s="9">
        <v>18</v>
      </c>
      <c r="J42" s="9">
        <v>17</v>
      </c>
      <c r="K42" s="10">
        <f t="shared" si="0"/>
        <v>85</v>
      </c>
      <c r="L42" s="18" t="str">
        <f t="shared" si="1"/>
        <v>VII</v>
      </c>
    </row>
    <row r="43" spans="1:12" ht="15.75" customHeight="1" x14ac:dyDescent="0.25">
      <c r="A43" s="2" t="s">
        <v>128</v>
      </c>
      <c r="B43" s="4">
        <v>41</v>
      </c>
      <c r="C43" s="2" t="s">
        <v>70</v>
      </c>
      <c r="D43" s="2" t="s">
        <v>56</v>
      </c>
      <c r="E43" s="2" t="s">
        <v>31</v>
      </c>
      <c r="F43" s="2" t="s">
        <v>2</v>
      </c>
      <c r="G43" s="9">
        <v>26</v>
      </c>
      <c r="H43" s="9">
        <v>10</v>
      </c>
      <c r="I43" s="9">
        <v>12</v>
      </c>
      <c r="J43" s="9">
        <v>16</v>
      </c>
      <c r="K43" s="10">
        <f t="shared" si="0"/>
        <v>64</v>
      </c>
      <c r="L43" s="18" t="str">
        <f t="shared" si="1"/>
        <v>V</v>
      </c>
    </row>
    <row r="44" spans="1:12" ht="15.75" customHeight="1" x14ac:dyDescent="0.25">
      <c r="A44" s="2" t="s">
        <v>127</v>
      </c>
      <c r="B44" s="4">
        <v>42</v>
      </c>
      <c r="C44" s="2" t="s">
        <v>70</v>
      </c>
      <c r="D44" s="2" t="s">
        <v>36</v>
      </c>
      <c r="E44" s="2" t="s">
        <v>57</v>
      </c>
      <c r="F44" s="2" t="s">
        <v>4</v>
      </c>
      <c r="G44" s="9">
        <v>32</v>
      </c>
      <c r="H44" s="9">
        <v>10</v>
      </c>
      <c r="I44" s="9">
        <v>14</v>
      </c>
      <c r="J44" s="9">
        <v>16</v>
      </c>
      <c r="K44" s="10">
        <f t="shared" si="0"/>
        <v>72</v>
      </c>
      <c r="L44" s="18" t="str">
        <f t="shared" si="1"/>
        <v>VI</v>
      </c>
    </row>
    <row r="45" spans="1:12" ht="15.75" customHeight="1" x14ac:dyDescent="0.25">
      <c r="A45" s="2" t="s">
        <v>125</v>
      </c>
      <c r="B45" s="4">
        <v>43</v>
      </c>
      <c r="C45" s="2" t="s">
        <v>70</v>
      </c>
      <c r="D45" s="2" t="s">
        <v>126</v>
      </c>
      <c r="E45" s="2" t="s">
        <v>27</v>
      </c>
      <c r="F45" s="2" t="s">
        <v>2</v>
      </c>
      <c r="G45" s="9">
        <v>36</v>
      </c>
      <c r="H45" s="9">
        <v>11</v>
      </c>
      <c r="I45" s="9">
        <v>15</v>
      </c>
      <c r="J45" s="9">
        <v>8</v>
      </c>
      <c r="K45" s="10">
        <f t="shared" si="0"/>
        <v>70</v>
      </c>
      <c r="L45" s="18" t="str">
        <f t="shared" si="1"/>
        <v>VI</v>
      </c>
    </row>
    <row r="46" spans="1:12" ht="15.75" customHeight="1" x14ac:dyDescent="0.25">
      <c r="A46" s="2" t="s">
        <v>124</v>
      </c>
      <c r="B46" s="4">
        <v>44</v>
      </c>
      <c r="C46" s="2" t="s">
        <v>70</v>
      </c>
      <c r="D46" s="2" t="s">
        <v>12</v>
      </c>
      <c r="E46" s="2" t="s">
        <v>11</v>
      </c>
      <c r="F46" s="2" t="s">
        <v>2</v>
      </c>
      <c r="G46" s="9">
        <v>24</v>
      </c>
      <c r="H46" s="9">
        <v>11</v>
      </c>
      <c r="I46" s="9">
        <v>10</v>
      </c>
      <c r="J46" s="9">
        <v>8</v>
      </c>
      <c r="K46" s="10">
        <f t="shared" si="0"/>
        <v>53</v>
      </c>
      <c r="L46" s="18" t="str">
        <f t="shared" si="1"/>
        <v>IV</v>
      </c>
    </row>
    <row r="47" spans="1:12" ht="15.75" customHeight="1" x14ac:dyDescent="0.25">
      <c r="A47" s="2" t="s">
        <v>123</v>
      </c>
      <c r="B47" s="4">
        <v>45</v>
      </c>
      <c r="C47" s="2" t="s">
        <v>70</v>
      </c>
      <c r="D47" s="2" t="s">
        <v>77</v>
      </c>
      <c r="E47" s="2" t="s">
        <v>5</v>
      </c>
      <c r="F47" s="2" t="s">
        <v>2</v>
      </c>
      <c r="G47" s="9">
        <v>30</v>
      </c>
      <c r="H47" s="9">
        <v>14</v>
      </c>
      <c r="I47" s="9">
        <v>12</v>
      </c>
      <c r="J47" s="9">
        <v>8</v>
      </c>
      <c r="K47" s="10">
        <f t="shared" si="0"/>
        <v>64</v>
      </c>
      <c r="L47" s="18" t="str">
        <f t="shared" si="1"/>
        <v>V</v>
      </c>
    </row>
    <row r="48" spans="1:12" ht="15.75" customHeight="1" x14ac:dyDescent="0.25">
      <c r="A48" s="2" t="s">
        <v>109</v>
      </c>
      <c r="B48" s="4">
        <v>46</v>
      </c>
      <c r="C48" s="2" t="s">
        <v>70</v>
      </c>
      <c r="D48" s="2" t="s">
        <v>54</v>
      </c>
      <c r="E48" s="2" t="s">
        <v>38</v>
      </c>
      <c r="F48" s="2" t="s">
        <v>2</v>
      </c>
      <c r="G48" s="9">
        <v>40</v>
      </c>
      <c r="H48" s="9">
        <v>19</v>
      </c>
      <c r="I48" s="9">
        <v>20</v>
      </c>
      <c r="J48" s="9">
        <v>20</v>
      </c>
      <c r="K48" s="10">
        <f t="shared" si="0"/>
        <v>99</v>
      </c>
      <c r="L48" s="18" t="str">
        <f t="shared" si="1"/>
        <v>VIII</v>
      </c>
    </row>
    <row r="49" spans="1:16" ht="15.75" customHeight="1" x14ac:dyDescent="0.25">
      <c r="A49" s="2" t="s">
        <v>145</v>
      </c>
      <c r="B49" s="4">
        <v>47</v>
      </c>
      <c r="C49" s="2" t="s">
        <v>70</v>
      </c>
      <c r="D49" s="2" t="s">
        <v>39</v>
      </c>
      <c r="E49" s="2" t="s">
        <v>146</v>
      </c>
      <c r="F49" s="2" t="s">
        <v>4</v>
      </c>
      <c r="G49" s="9">
        <v>34</v>
      </c>
      <c r="H49" s="9">
        <v>18</v>
      </c>
      <c r="I49" s="9">
        <v>18</v>
      </c>
      <c r="J49" s="9">
        <v>12</v>
      </c>
      <c r="K49" s="10">
        <f t="shared" si="0"/>
        <v>82</v>
      </c>
      <c r="L49" s="18" t="str">
        <f t="shared" si="1"/>
        <v>VII</v>
      </c>
    </row>
    <row r="50" spans="1:16" ht="15.75" customHeight="1" x14ac:dyDescent="0.25">
      <c r="A50" s="2" t="s">
        <v>152</v>
      </c>
      <c r="B50" s="4">
        <v>48</v>
      </c>
      <c r="C50" s="2" t="s">
        <v>70</v>
      </c>
      <c r="D50" s="2" t="s">
        <v>10</v>
      </c>
      <c r="E50" s="2" t="s">
        <v>32</v>
      </c>
      <c r="F50" s="2" t="s">
        <v>4</v>
      </c>
      <c r="G50" s="9">
        <v>32</v>
      </c>
      <c r="H50" s="9">
        <v>19</v>
      </c>
      <c r="I50" s="9">
        <v>16</v>
      </c>
      <c r="J50" s="9">
        <v>18</v>
      </c>
      <c r="K50" s="10">
        <f t="shared" si="0"/>
        <v>85</v>
      </c>
      <c r="L50" s="18" t="str">
        <f t="shared" si="1"/>
        <v>VII</v>
      </c>
    </row>
    <row r="51" spans="1:16" ht="15.75" customHeight="1" x14ac:dyDescent="0.25">
      <c r="A51" s="2" t="s">
        <v>154</v>
      </c>
      <c r="B51" s="4">
        <v>49</v>
      </c>
      <c r="C51" s="2" t="s">
        <v>70</v>
      </c>
      <c r="D51" s="2" t="s">
        <v>144</v>
      </c>
      <c r="E51" s="2" t="s">
        <v>148</v>
      </c>
      <c r="F51" s="2" t="s">
        <v>4</v>
      </c>
      <c r="G51" s="9">
        <v>40</v>
      </c>
      <c r="H51" s="9">
        <v>12</v>
      </c>
      <c r="I51" s="9">
        <v>20</v>
      </c>
      <c r="J51" s="9">
        <v>19</v>
      </c>
      <c r="K51" s="10">
        <f t="shared" si="0"/>
        <v>91</v>
      </c>
      <c r="L51" s="18" t="str">
        <f t="shared" si="1"/>
        <v>VIII</v>
      </c>
      <c r="P51" t="s">
        <v>182</v>
      </c>
    </row>
    <row r="52" spans="1:16" ht="15.75" customHeight="1" x14ac:dyDescent="0.25">
      <c r="A52" s="2" t="s">
        <v>161</v>
      </c>
      <c r="B52" s="4">
        <v>50</v>
      </c>
      <c r="C52" s="2" t="s">
        <v>70</v>
      </c>
      <c r="D52" s="2" t="s">
        <v>48</v>
      </c>
      <c r="E52" s="2" t="s">
        <v>148</v>
      </c>
      <c r="F52" s="2" t="s">
        <v>4</v>
      </c>
      <c r="G52" s="9">
        <v>10</v>
      </c>
      <c r="H52" s="9">
        <v>9</v>
      </c>
      <c r="I52" s="9">
        <v>10</v>
      </c>
      <c r="J52" s="9">
        <v>5</v>
      </c>
      <c r="K52" s="10">
        <f t="shared" si="0"/>
        <v>34</v>
      </c>
      <c r="L52" s="18" t="str">
        <f t="shared" si="1"/>
        <v>II</v>
      </c>
    </row>
    <row r="53" spans="1:16" ht="15.75" customHeight="1" x14ac:dyDescent="0.25">
      <c r="A53" s="2" t="s">
        <v>117</v>
      </c>
      <c r="B53" s="4">
        <v>51</v>
      </c>
      <c r="C53" s="2" t="s">
        <v>70</v>
      </c>
      <c r="D53" s="2" t="s">
        <v>118</v>
      </c>
      <c r="E53" s="2" t="s">
        <v>61</v>
      </c>
      <c r="F53" s="2" t="s">
        <v>2</v>
      </c>
      <c r="G53" s="9">
        <v>30</v>
      </c>
      <c r="H53" s="9">
        <v>20</v>
      </c>
      <c r="I53" s="9">
        <v>19</v>
      </c>
      <c r="J53" s="9">
        <v>17</v>
      </c>
      <c r="K53" s="10">
        <f t="shared" si="0"/>
        <v>86</v>
      </c>
      <c r="L53" s="18" t="str">
        <f t="shared" si="1"/>
        <v>VII</v>
      </c>
    </row>
    <row r="54" spans="1:16" ht="15.75" customHeight="1" x14ac:dyDescent="0.25">
      <c r="A54" s="2" t="s">
        <v>119</v>
      </c>
      <c r="B54" s="4">
        <v>52</v>
      </c>
      <c r="C54" s="2" t="s">
        <v>70</v>
      </c>
      <c r="D54" s="2" t="s">
        <v>21</v>
      </c>
      <c r="E54" s="2" t="s">
        <v>61</v>
      </c>
      <c r="F54" s="2" t="s">
        <v>2</v>
      </c>
      <c r="G54" s="9">
        <v>40</v>
      </c>
      <c r="H54" s="9">
        <v>17</v>
      </c>
      <c r="I54" s="9">
        <v>15</v>
      </c>
      <c r="J54" s="9">
        <v>19</v>
      </c>
      <c r="K54" s="10">
        <f t="shared" si="0"/>
        <v>91</v>
      </c>
      <c r="L54" s="18" t="str">
        <f t="shared" si="1"/>
        <v>VIII</v>
      </c>
    </row>
    <row r="55" spans="1:16" ht="15.75" customHeight="1" x14ac:dyDescent="0.25">
      <c r="A55" s="2" t="s">
        <v>116</v>
      </c>
      <c r="B55" s="4">
        <v>53</v>
      </c>
      <c r="C55" s="2" t="s">
        <v>70</v>
      </c>
      <c r="D55" s="2" t="s">
        <v>6</v>
      </c>
      <c r="E55" s="2" t="s">
        <v>19</v>
      </c>
      <c r="F55" s="2" t="s">
        <v>2</v>
      </c>
      <c r="G55" s="9">
        <v>40</v>
      </c>
      <c r="H55" s="9">
        <v>17</v>
      </c>
      <c r="I55" s="9">
        <v>18</v>
      </c>
      <c r="J55" s="9">
        <v>16</v>
      </c>
      <c r="K55" s="10">
        <f t="shared" si="0"/>
        <v>91</v>
      </c>
      <c r="L55" s="18" t="str">
        <f t="shared" si="1"/>
        <v>VIII</v>
      </c>
    </row>
    <row r="56" spans="1:16" ht="15.75" customHeight="1" x14ac:dyDescent="0.25">
      <c r="A56" s="2" t="s">
        <v>114</v>
      </c>
      <c r="B56" s="4">
        <v>54</v>
      </c>
      <c r="C56" s="2" t="s">
        <v>70</v>
      </c>
      <c r="D56" s="2" t="s">
        <v>13</v>
      </c>
      <c r="E56" s="2" t="s">
        <v>34</v>
      </c>
      <c r="F56" s="2" t="s">
        <v>2</v>
      </c>
      <c r="G56" s="9">
        <v>36</v>
      </c>
      <c r="H56" s="9">
        <v>18</v>
      </c>
      <c r="I56" s="9">
        <v>20</v>
      </c>
      <c r="J56" s="9">
        <v>17</v>
      </c>
      <c r="K56" s="10">
        <f t="shared" si="0"/>
        <v>91</v>
      </c>
      <c r="L56" s="18" t="str">
        <f t="shared" si="1"/>
        <v>VIII</v>
      </c>
    </row>
    <row r="57" spans="1:16" ht="15.75" customHeight="1" x14ac:dyDescent="0.25">
      <c r="A57" s="2" t="s">
        <v>115</v>
      </c>
      <c r="B57" s="4">
        <v>55</v>
      </c>
      <c r="C57" s="2" t="s">
        <v>70</v>
      </c>
      <c r="D57" s="2" t="s">
        <v>51</v>
      </c>
      <c r="E57" s="2" t="s">
        <v>34</v>
      </c>
      <c r="F57" s="2" t="s">
        <v>2</v>
      </c>
      <c r="G57" s="9">
        <v>32</v>
      </c>
      <c r="H57" s="9">
        <v>14</v>
      </c>
      <c r="I57" s="9">
        <v>18</v>
      </c>
      <c r="J57" s="9">
        <v>18</v>
      </c>
      <c r="K57" s="10">
        <f t="shared" si="0"/>
        <v>82</v>
      </c>
      <c r="L57" s="18" t="str">
        <f t="shared" si="1"/>
        <v>VII</v>
      </c>
    </row>
    <row r="58" spans="1:16" ht="15.75" customHeight="1" x14ac:dyDescent="0.25">
      <c r="A58" s="2" t="s">
        <v>112</v>
      </c>
      <c r="B58" s="4">
        <v>56</v>
      </c>
      <c r="C58" s="2" t="s">
        <v>70</v>
      </c>
      <c r="D58" s="2" t="s">
        <v>17</v>
      </c>
      <c r="E58" s="2" t="s">
        <v>113</v>
      </c>
      <c r="F58" s="2" t="s">
        <v>4</v>
      </c>
      <c r="G58" s="9">
        <v>40</v>
      </c>
      <c r="H58" s="9">
        <v>11</v>
      </c>
      <c r="I58" s="9">
        <v>16</v>
      </c>
      <c r="J58" s="9">
        <v>12</v>
      </c>
      <c r="K58" s="10">
        <f t="shared" si="0"/>
        <v>79</v>
      </c>
      <c r="L58" s="18" t="str">
        <f t="shared" si="1"/>
        <v>VII</v>
      </c>
    </row>
    <row r="59" spans="1:16" ht="15.75" customHeight="1" x14ac:dyDescent="0.25">
      <c r="A59" s="2" t="s">
        <v>142</v>
      </c>
      <c r="B59" s="4">
        <v>57</v>
      </c>
      <c r="C59" s="2" t="s">
        <v>70</v>
      </c>
      <c r="D59" s="2" t="s">
        <v>52</v>
      </c>
      <c r="E59" s="2" t="s">
        <v>67</v>
      </c>
      <c r="F59" s="2" t="s">
        <v>4</v>
      </c>
      <c r="G59" s="9">
        <v>16</v>
      </c>
      <c r="H59" s="9">
        <v>14</v>
      </c>
      <c r="I59" s="9">
        <v>13</v>
      </c>
      <c r="J59" s="9">
        <v>11</v>
      </c>
      <c r="K59" s="10">
        <f t="shared" si="0"/>
        <v>54</v>
      </c>
      <c r="L59" s="18" t="str">
        <f t="shared" si="1"/>
        <v>IV</v>
      </c>
    </row>
    <row r="60" spans="1:16" ht="15.75" customHeight="1" x14ac:dyDescent="0.25">
      <c r="A60" s="2" t="s">
        <v>110</v>
      </c>
      <c r="B60" s="4">
        <v>58</v>
      </c>
      <c r="C60" s="2" t="s">
        <v>70</v>
      </c>
      <c r="D60" s="2" t="s">
        <v>111</v>
      </c>
      <c r="E60" s="2" t="s">
        <v>43</v>
      </c>
      <c r="F60" s="2" t="s">
        <v>4</v>
      </c>
      <c r="G60" s="9">
        <v>14</v>
      </c>
      <c r="H60" s="9">
        <v>13</v>
      </c>
      <c r="I60" s="9">
        <v>14</v>
      </c>
      <c r="J60" s="9">
        <v>10</v>
      </c>
      <c r="K60" s="10">
        <f t="shared" si="0"/>
        <v>51</v>
      </c>
      <c r="L60" s="18" t="str">
        <f t="shared" si="1"/>
        <v>IV</v>
      </c>
    </row>
    <row r="61" spans="1:16" x14ac:dyDescent="0.25">
      <c r="K61" s="9" t="s">
        <v>180</v>
      </c>
      <c r="L61" s="9">
        <v>6</v>
      </c>
    </row>
    <row r="62" spans="1:16" x14ac:dyDescent="0.25">
      <c r="K62" s="9" t="s">
        <v>179</v>
      </c>
      <c r="L62" s="9">
        <f>COUNTIF(L3:L60,"VII")</f>
        <v>9</v>
      </c>
    </row>
    <row r="63" spans="1:16" x14ac:dyDescent="0.25">
      <c r="K63" s="9" t="s">
        <v>175</v>
      </c>
      <c r="L63" s="9">
        <f>COUNTIF(L3:L60,"VI")</f>
        <v>15</v>
      </c>
    </row>
    <row r="64" spans="1:16" x14ac:dyDescent="0.25">
      <c r="K64" s="9" t="s">
        <v>174</v>
      </c>
      <c r="L64" s="9">
        <f>COUNTIF(L3:L60,"V")</f>
        <v>12</v>
      </c>
    </row>
    <row r="65" spans="11:12" x14ac:dyDescent="0.25">
      <c r="K65" s="9" t="s">
        <v>177</v>
      </c>
      <c r="L65" s="9">
        <f>COUNTIF(L3:L60,"IV")</f>
        <v>6</v>
      </c>
    </row>
    <row r="66" spans="11:12" x14ac:dyDescent="0.25">
      <c r="K66" s="9" t="s">
        <v>176</v>
      </c>
      <c r="L66" s="9">
        <f>COUNTIF(L3:L60,"III")</f>
        <v>0</v>
      </c>
    </row>
    <row r="67" spans="11:12" x14ac:dyDescent="0.25">
      <c r="K67" s="9" t="s">
        <v>178</v>
      </c>
      <c r="L67" s="9">
        <f>COUNTIF(L3:L60,"II")</f>
        <v>1</v>
      </c>
    </row>
    <row r="68" spans="11:12" x14ac:dyDescent="0.25">
      <c r="K68" s="9" t="s">
        <v>181</v>
      </c>
      <c r="L68" s="9">
        <f>COUNTIF(L3:L60,"I")</f>
        <v>0</v>
      </c>
    </row>
  </sheetData>
  <sortState ref="A1:M3608">
    <sortCondition ref="C1:C3608"/>
    <sortCondition ref="E1:E3608"/>
  </sortState>
  <mergeCells count="3">
    <mergeCell ref="A1:D1"/>
    <mergeCell ref="E1:F1"/>
    <mergeCell ref="L1:L2"/>
  </mergeCells>
  <pageMargins left="0.39370078740157483" right="0.39370078740157483" top="0.39370078740157483" bottom="0.39370078740157483" header="0.31496062992125984" footer="0.31496062992125984"/>
  <pageSetup paperSize="9" scale="80" orientation="landscape" horizontalDpi="0" verticalDpi="0" r:id="rId1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6e angi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208</cp:lastModifiedBy>
  <cp:lastPrinted>2019-12-13T04:42:59Z</cp:lastPrinted>
  <dcterms:created xsi:type="dcterms:W3CDTF">2019-12-10T07:48:02Z</dcterms:created>
  <dcterms:modified xsi:type="dcterms:W3CDTF">2019-12-26T10:02:16Z</dcterms:modified>
</cp:coreProperties>
</file>