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00" windowWidth="27495" windowHeight="13995"/>
  </bookViews>
  <sheets>
    <sheet name="23-Ш-2019-2020-I-CX-11G Солонго" sheetId="1" r:id="rId1"/>
  </sheets>
  <calcPr calcId="145621"/>
</workbook>
</file>

<file path=xl/calcChain.xml><?xml version="1.0" encoding="utf-8"?>
<calcChain xmlns="http://schemas.openxmlformats.org/spreadsheetml/2006/main">
  <c r="K52" i="1" l="1"/>
  <c r="K53" i="1"/>
  <c r="K54" i="1"/>
  <c r="K55" i="1"/>
  <c r="K56" i="1"/>
  <c r="K57" i="1"/>
  <c r="K58" i="1"/>
  <c r="K51" i="1"/>
  <c r="K60" i="1" s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3" i="1"/>
  <c r="K59" i="1" l="1"/>
</calcChain>
</file>

<file path=xl/sharedStrings.xml><?xml version="1.0" encoding="utf-8"?>
<sst xmlns="http://schemas.openxmlformats.org/spreadsheetml/2006/main" count="402" uniqueCount="197">
  <si>
    <t>Institution</t>
  </si>
  <si>
    <t>State</t>
  </si>
  <si>
    <t>Started on</t>
  </si>
  <si>
    <t>Completed</t>
  </si>
  <si>
    <t>Time taken</t>
  </si>
  <si>
    <t>Q. 1 /7.00</t>
  </si>
  <si>
    <t>Q. 2 /7.00</t>
  </si>
  <si>
    <t>Q. 3 /6.00</t>
  </si>
  <si>
    <t>Q. 4 /6.00</t>
  </si>
  <si>
    <t>Q. 5 /7.00</t>
  </si>
  <si>
    <t>Q. 6 /7.00</t>
  </si>
  <si>
    <t>Q. 7 /15.00</t>
  </si>
  <si>
    <t>Q. 8 /15.00</t>
  </si>
  <si>
    <t>Q. 9 /30.00</t>
  </si>
  <si>
    <t>Мөнхтогоо</t>
  </si>
  <si>
    <t>Алтанбагана</t>
  </si>
  <si>
    <t>11-г</t>
  </si>
  <si>
    <t>23_11-г</t>
  </si>
  <si>
    <t>Finished</t>
  </si>
  <si>
    <t>10 December 2019  1:13 PM</t>
  </si>
  <si>
    <t>10 December 2019  1:28 PM</t>
  </si>
  <si>
    <t>14 mins 56 secs</t>
  </si>
  <si>
    <t>Равдандорж</t>
  </si>
  <si>
    <t>Анужин</t>
  </si>
  <si>
    <t>10 December 2019  12:19 PM</t>
  </si>
  <si>
    <t>10 December 2019  12:52 PM</t>
  </si>
  <si>
    <t>33 mins 39 secs</t>
  </si>
  <si>
    <t>Мягмарсүрэн</t>
  </si>
  <si>
    <t>Бадамхатан</t>
  </si>
  <si>
    <t>10 December 2019  12:21 PM</t>
  </si>
  <si>
    <t>10 December 2019  12:56 PM</t>
  </si>
  <si>
    <t>34 mins 55 secs</t>
  </si>
  <si>
    <t>Мөнхбат</t>
  </si>
  <si>
    <t>Батбаян</t>
  </si>
  <si>
    <t>10 December 2019  12:58 PM</t>
  </si>
  <si>
    <t>39 mins 7 secs</t>
  </si>
  <si>
    <t>Пүрэвдорж</t>
  </si>
  <si>
    <t>Галбадрах</t>
  </si>
  <si>
    <t>10 December 2019  12:24 PM</t>
  </si>
  <si>
    <t>10 December 2019  1:00 PM</t>
  </si>
  <si>
    <t>35 mins 57 secs</t>
  </si>
  <si>
    <t>Хүрэлбат</t>
  </si>
  <si>
    <t>Ганцэцэг</t>
  </si>
  <si>
    <t>10 December 2019  12:28 PM</t>
  </si>
  <si>
    <t>10 December 2019  12:54 PM</t>
  </si>
  <si>
    <t>26 mins 47 secs</t>
  </si>
  <si>
    <t>Тэрбиш</t>
  </si>
  <si>
    <t>Дуламсүрэн</t>
  </si>
  <si>
    <t>10 December 2019  1:14 PM</t>
  </si>
  <si>
    <t>10 December 2019  1:29 PM</t>
  </si>
  <si>
    <t>14 mins 39 secs</t>
  </si>
  <si>
    <t>Батмөнх</t>
  </si>
  <si>
    <t>Жавхлан</t>
  </si>
  <si>
    <t>10 December 2019  1:16 PM</t>
  </si>
  <si>
    <t>10 December 2019  1:33 PM</t>
  </si>
  <si>
    <t>16 mins 21 secs</t>
  </si>
  <si>
    <t>Баянцогт</t>
  </si>
  <si>
    <t>Индра</t>
  </si>
  <si>
    <t>10 December 2019  12:26 PM</t>
  </si>
  <si>
    <t>10 December 2019  12:53 PM</t>
  </si>
  <si>
    <t>26 mins 59 secs</t>
  </si>
  <si>
    <t>Оргил</t>
  </si>
  <si>
    <t>Мишээл</t>
  </si>
  <si>
    <t>10 December 2019  12:49 PM</t>
  </si>
  <si>
    <t>30 mins 49 secs</t>
  </si>
  <si>
    <t>Төрмөнх</t>
  </si>
  <si>
    <t>10 December 2019  1:06 PM</t>
  </si>
  <si>
    <t>40 mins</t>
  </si>
  <si>
    <t>Ганзул</t>
  </si>
  <si>
    <t>Мөнх-Оргил</t>
  </si>
  <si>
    <t>10 December 2019  12:20 PM</t>
  </si>
  <si>
    <t>38 mins 5 secs</t>
  </si>
  <si>
    <t>Баярбилэг</t>
  </si>
  <si>
    <t>Мөнхжин</t>
  </si>
  <si>
    <t>35 mins 21 secs</t>
  </si>
  <si>
    <t>Ганбат</t>
  </si>
  <si>
    <t>Мөнхцэцэг</t>
  </si>
  <si>
    <t>10 December 2019  12:36 PM</t>
  </si>
  <si>
    <t>17 mins 23 secs</t>
  </si>
  <si>
    <t>Бярзана</t>
  </si>
  <si>
    <t>Номин</t>
  </si>
  <si>
    <t>10 December 2019  12:51 PM</t>
  </si>
  <si>
    <t>30 mins 50 secs</t>
  </si>
  <si>
    <t>Галбаяр</t>
  </si>
  <si>
    <t>28 mins 44 secs</t>
  </si>
  <si>
    <t>Ганболд</t>
  </si>
  <si>
    <t>10 December 2019  12:57 PM</t>
  </si>
  <si>
    <t>30 mins 46 secs</t>
  </si>
  <si>
    <t>Номин-Эрдэнэ</t>
  </si>
  <si>
    <t>31 mins 16 secs</t>
  </si>
  <si>
    <t>Гантөмөр</t>
  </si>
  <si>
    <t>10 December 2019  12:27 PM</t>
  </si>
  <si>
    <t>10 December 2019  12:47 PM</t>
  </si>
  <si>
    <t>19 mins 54 secs</t>
  </si>
  <si>
    <t>Батзаяа</t>
  </si>
  <si>
    <t>Номинтөгс</t>
  </si>
  <si>
    <t>10 December 2019  12:50 PM</t>
  </si>
  <si>
    <t>28 mins 29 secs</t>
  </si>
  <si>
    <t>Эрдэнэхүү</t>
  </si>
  <si>
    <t>Оюун-Эрдэнэ</t>
  </si>
  <si>
    <t>10 December 2019  12:29 PM</t>
  </si>
  <si>
    <t>28 mins 42 secs</t>
  </si>
  <si>
    <t>Ариунтуяа</t>
  </si>
  <si>
    <t>Оюундэлгэр</t>
  </si>
  <si>
    <t>30 mins 29 secs</t>
  </si>
  <si>
    <t>Хүрэлбаатар</t>
  </si>
  <si>
    <t>Пүрэвсүрэн</t>
  </si>
  <si>
    <t>25 mins 11 secs</t>
  </si>
  <si>
    <t>Энхтайван</t>
  </si>
  <si>
    <t>Санчир</t>
  </si>
  <si>
    <t>10 December 2019  12:25 PM</t>
  </si>
  <si>
    <t>10 December 2019  1:05 PM</t>
  </si>
  <si>
    <t>39 mins 59 secs</t>
  </si>
  <si>
    <t>Амарсанаа</t>
  </si>
  <si>
    <t>Содбилэг</t>
  </si>
  <si>
    <t>10 December 2019  12:59 PM</t>
  </si>
  <si>
    <t>34 mins 49 secs</t>
  </si>
  <si>
    <t>Баасансүрэн</t>
  </si>
  <si>
    <t>33 mins 56 secs</t>
  </si>
  <si>
    <t>Энх-Амгалан</t>
  </si>
  <si>
    <t>Солонго</t>
  </si>
  <si>
    <t>10 December 2019  12:23 PM</t>
  </si>
  <si>
    <t>25 mins 19 secs</t>
  </si>
  <si>
    <t>Жин Ху</t>
  </si>
  <si>
    <t>Сонми</t>
  </si>
  <si>
    <t>10 December 2019  1:03 PM</t>
  </si>
  <si>
    <t>10 December 2019  1:11 PM</t>
  </si>
  <si>
    <t>8 mins 7 secs</t>
  </si>
  <si>
    <t>Батболд</t>
  </si>
  <si>
    <t>Сувданчимэг</t>
  </si>
  <si>
    <t>10 December 2019  1:01 PM</t>
  </si>
  <si>
    <t>36 mins 39 secs</t>
  </si>
  <si>
    <t>Батдорж</t>
  </si>
  <si>
    <t>Тавилан</t>
  </si>
  <si>
    <t>Төрболд</t>
  </si>
  <si>
    <t>30 mins 52 secs</t>
  </si>
  <si>
    <t>Гантулга</t>
  </si>
  <si>
    <t>Тэмүүжин</t>
  </si>
  <si>
    <t>40 mins 2 secs</t>
  </si>
  <si>
    <t>Төмөртулга</t>
  </si>
  <si>
    <t>36 mins</t>
  </si>
  <si>
    <t>Чимэгбаатар</t>
  </si>
  <si>
    <t>27 mins 53 secs</t>
  </si>
  <si>
    <t>Бямбанаранжав</t>
  </si>
  <si>
    <t>Ууганбаяр</t>
  </si>
  <si>
    <t>10 December 2019  12:22 PM</t>
  </si>
  <si>
    <t>10 December 2019  1:02 PM</t>
  </si>
  <si>
    <t>40 mins 1 sec</t>
  </si>
  <si>
    <t>-</t>
  </si>
  <si>
    <t>Учрал</t>
  </si>
  <si>
    <t>34 mins 48 secs</t>
  </si>
  <si>
    <t>Ням</t>
  </si>
  <si>
    <t>Уянга</t>
  </si>
  <si>
    <t>36 mins 33 secs</t>
  </si>
  <si>
    <t>Сансарбилэг</t>
  </si>
  <si>
    <t>Үүрийнтуяа</t>
  </si>
  <si>
    <t>21 mins 57 secs</t>
  </si>
  <si>
    <t>Басбаяр</t>
  </si>
  <si>
    <t>Халиун</t>
  </si>
  <si>
    <t>10 December 2019  1:56 PM</t>
  </si>
  <si>
    <t>40 mins 13 secs</t>
  </si>
  <si>
    <t>Батбуян</t>
  </si>
  <si>
    <t>Хүслэн</t>
  </si>
  <si>
    <t>33 mins 47 secs</t>
  </si>
  <si>
    <t>Баасандорж</t>
  </si>
  <si>
    <t>40 mins 7 secs</t>
  </si>
  <si>
    <t>Батөлзий</t>
  </si>
  <si>
    <t>Цалгиун</t>
  </si>
  <si>
    <t>31 mins 34 secs</t>
  </si>
  <si>
    <t>Энхгэрэл</t>
  </si>
  <si>
    <t>33 mins 59 secs</t>
  </si>
  <si>
    <t>Энхжин</t>
  </si>
  <si>
    <t>10 December 2019  1:04 PM</t>
  </si>
  <si>
    <t>38 mins 44 secs</t>
  </si>
  <si>
    <t>Ган-Эрдэнэ</t>
  </si>
  <si>
    <t>Эрмүүн</t>
  </si>
  <si>
    <t>Амархүү</t>
  </si>
  <si>
    <t>Эрхэс</t>
  </si>
  <si>
    <t>35 mins 41 secs</t>
  </si>
  <si>
    <t>Overall average</t>
  </si>
  <si>
    <t>Түвшин</t>
  </si>
  <si>
    <t>Солонгос хэл</t>
  </si>
  <si>
    <t>Овог</t>
  </si>
  <si>
    <t>Нэр</t>
  </si>
  <si>
    <t>Анги</t>
  </si>
  <si>
    <t>Авсан оноо</t>
  </si>
  <si>
    <t>VIII</t>
  </si>
  <si>
    <t>VII</t>
  </si>
  <si>
    <t>VI</t>
  </si>
  <si>
    <t>V</t>
  </si>
  <si>
    <t>IV</t>
  </si>
  <si>
    <t>III</t>
  </si>
  <si>
    <t>II</t>
  </si>
  <si>
    <t>I</t>
  </si>
  <si>
    <t>Амжилт</t>
  </si>
  <si>
    <t>Чанар</t>
  </si>
  <si>
    <t>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</si>
</sst>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2"/>
      <color rgb="FF000000"/>
      <name val="Calibri"/>
    </font>
    <font>
      <sz val="12"/>
      <color rgb="FF000000"/>
      <name val="Calibri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 applyFont="1"/>
    <xf numFmtId="0" fontId="0" fillId="0" borderId="0" xfId="0" applyFont="1" applyAlignment="1">
      <alignment wrapText="1"/>
    </xf>
    <xf numFmtId="0" fontId="0" fillId="0" borderId="0" xfId="0" applyFont="1" applyAlignment="1">
      <alignment horizontal="center"/>
    </xf>
    <xf numFmtId="0" fontId="0" fillId="2" borderId="1" xfId="0" applyFont="1" applyFill="1" applyBorder="1" applyAlignment="1">
      <alignment wrapText="1"/>
    </xf>
    <xf numFmtId="0" fontId="0" fillId="0" borderId="1" xfId="0" applyFont="1" applyBorder="1"/>
    <xf numFmtId="164" fontId="0" fillId="0" borderId="1" xfId="0" applyNumberFormat="1" applyFont="1" applyBorder="1"/>
    <xf numFmtId="9" fontId="0" fillId="0" borderId="0" xfId="1" applyFont="1"/>
    <xf numFmtId="0" fontId="2" fillId="3" borderId="0" xfId="0" applyFont="1" applyFill="1"/>
    <xf numFmtId="0" fontId="2" fillId="3" borderId="1" xfId="0" applyFont="1" applyFill="1" applyBorder="1"/>
    <xf numFmtId="164" fontId="2" fillId="3" borderId="1" xfId="0" applyNumberFormat="1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"/>
  <sheetViews>
    <sheetView tabSelected="1" topLeftCell="A25" workbookViewId="0">
      <selection sqref="A1:A2"/>
    </sheetView>
  </sheetViews>
  <sheetFormatPr defaultRowHeight="15.75" x14ac:dyDescent="0.25"/>
  <cols>
    <col min="1" max="1" width="5.125" customWidth="1"/>
    <col min="2" max="2" width="16.125" customWidth="1"/>
    <col min="3" max="3" width="15.5" customWidth="1"/>
    <col min="5" max="9" width="0" hidden="1" customWidth="1"/>
    <col min="11" max="16" width="6.25" customWidth="1"/>
  </cols>
  <sheetData>
    <row r="1" spans="1:20" ht="15" customHeight="1" x14ac:dyDescent="0.25">
      <c r="B1" s="2" t="s">
        <v>181</v>
      </c>
      <c r="C1" s="2"/>
      <c r="J1" t="s">
        <v>16</v>
      </c>
    </row>
    <row r="2" spans="1:20" s="1" customFormat="1" ht="31.5" x14ac:dyDescent="0.25">
      <c r="A2" s="3" t="s">
        <v>196</v>
      </c>
      <c r="B2" s="3" t="s">
        <v>182</v>
      </c>
      <c r="C2" s="3" t="s">
        <v>183</v>
      </c>
      <c r="D2" s="3" t="s">
        <v>184</v>
      </c>
      <c r="E2" s="3" t="s">
        <v>0</v>
      </c>
      <c r="F2" s="3" t="s">
        <v>1</v>
      </c>
      <c r="G2" s="3" t="s">
        <v>2</v>
      </c>
      <c r="H2" s="3" t="s">
        <v>3</v>
      </c>
      <c r="I2" s="3" t="s">
        <v>4</v>
      </c>
      <c r="J2" s="3" t="s">
        <v>185</v>
      </c>
      <c r="K2" s="3" t="s">
        <v>5</v>
      </c>
      <c r="L2" s="3" t="s">
        <v>6</v>
      </c>
      <c r="M2" s="3" t="s">
        <v>7</v>
      </c>
      <c r="N2" s="3" t="s">
        <v>8</v>
      </c>
      <c r="O2" s="3" t="s">
        <v>9</v>
      </c>
      <c r="P2" s="3" t="s">
        <v>10</v>
      </c>
      <c r="Q2" s="3" t="s">
        <v>11</v>
      </c>
      <c r="R2" s="3" t="s">
        <v>12</v>
      </c>
      <c r="S2" s="3" t="s">
        <v>13</v>
      </c>
      <c r="T2" s="3" t="s">
        <v>180</v>
      </c>
    </row>
    <row r="3" spans="1:20" x14ac:dyDescent="0.25">
      <c r="A3" s="4">
        <v>1</v>
      </c>
      <c r="B3" s="4" t="s">
        <v>14</v>
      </c>
      <c r="C3" s="4" t="s">
        <v>15</v>
      </c>
      <c r="D3" s="4" t="s">
        <v>16</v>
      </c>
      <c r="E3" s="4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5">
        <v>81.569999999999993</v>
      </c>
      <c r="K3" s="5">
        <v>7</v>
      </c>
      <c r="L3" s="5">
        <v>7</v>
      </c>
      <c r="M3" s="5">
        <v>6</v>
      </c>
      <c r="N3" s="5">
        <v>6</v>
      </c>
      <c r="O3" s="5">
        <v>6.53</v>
      </c>
      <c r="P3" s="5">
        <v>6.53</v>
      </c>
      <c r="Q3" s="5">
        <v>15</v>
      </c>
      <c r="R3" s="5">
        <v>12.5</v>
      </c>
      <c r="S3" s="5">
        <v>15</v>
      </c>
      <c r="T3" s="4" t="str">
        <f>IF(J3&gt;=90,"VIII",IF(J3&gt;=80,"VII",IF(J3&gt;=70,"VI",IF(J3&gt;=60,"V",IF(J3&gt;=50,"IV",IF(J3&gt;=40,"III",IF(J3&gt;=30,"II",IF(J3&gt;0,"I",""))))))))</f>
        <v>VII</v>
      </c>
    </row>
    <row r="4" spans="1:20" x14ac:dyDescent="0.25">
      <c r="A4" s="4">
        <v>2</v>
      </c>
      <c r="B4" s="4" t="s">
        <v>22</v>
      </c>
      <c r="C4" s="4" t="s">
        <v>23</v>
      </c>
      <c r="D4" s="4" t="s">
        <v>16</v>
      </c>
      <c r="E4" s="4" t="s">
        <v>17</v>
      </c>
      <c r="F4" s="4" t="s">
        <v>18</v>
      </c>
      <c r="G4" s="4" t="s">
        <v>24</v>
      </c>
      <c r="H4" s="4" t="s">
        <v>25</v>
      </c>
      <c r="I4" s="4" t="s">
        <v>26</v>
      </c>
      <c r="J4" s="5">
        <v>82.03</v>
      </c>
      <c r="K4" s="5">
        <v>7</v>
      </c>
      <c r="L4" s="5">
        <v>7</v>
      </c>
      <c r="M4" s="5">
        <v>6</v>
      </c>
      <c r="N4" s="5">
        <v>6</v>
      </c>
      <c r="O4" s="5">
        <v>7</v>
      </c>
      <c r="P4" s="5">
        <v>6.53</v>
      </c>
      <c r="Q4" s="5">
        <v>7.5</v>
      </c>
      <c r="R4" s="5">
        <v>5</v>
      </c>
      <c r="S4" s="5">
        <v>30</v>
      </c>
      <c r="T4" s="4" t="str">
        <f t="shared" ref="T4:T49" si="0">IF(J4&gt;=90,"VIII",IF(J4&gt;=80,"VII",IF(J4&gt;=70,"VI",IF(J4&gt;=60,"V",IF(J4&gt;=50,"IV",IF(J4&gt;=40,"III",IF(J4&gt;=30,"II",IF(J4&gt;0,"I",""))))))))</f>
        <v>VII</v>
      </c>
    </row>
    <row r="5" spans="1:20" x14ac:dyDescent="0.25">
      <c r="A5" s="4">
        <v>3</v>
      </c>
      <c r="B5" s="4" t="s">
        <v>27</v>
      </c>
      <c r="C5" s="4" t="s">
        <v>28</v>
      </c>
      <c r="D5" s="4" t="s">
        <v>16</v>
      </c>
      <c r="E5" s="4" t="s">
        <v>17</v>
      </c>
      <c r="F5" s="4" t="s">
        <v>18</v>
      </c>
      <c r="G5" s="4" t="s">
        <v>29</v>
      </c>
      <c r="H5" s="4" t="s">
        <v>30</v>
      </c>
      <c r="I5" s="4" t="s">
        <v>31</v>
      </c>
      <c r="J5" s="5">
        <v>60.24</v>
      </c>
      <c r="K5" s="5">
        <v>7</v>
      </c>
      <c r="L5" s="5">
        <v>6.13</v>
      </c>
      <c r="M5" s="5">
        <v>3.75</v>
      </c>
      <c r="N5" s="5">
        <v>3.6</v>
      </c>
      <c r="O5" s="5">
        <v>7</v>
      </c>
      <c r="P5" s="5">
        <v>3.27</v>
      </c>
      <c r="Q5" s="5">
        <v>9</v>
      </c>
      <c r="R5" s="5">
        <v>2.5</v>
      </c>
      <c r="S5" s="5">
        <v>18</v>
      </c>
      <c r="T5" s="4" t="str">
        <f t="shared" si="0"/>
        <v>V</v>
      </c>
    </row>
    <row r="6" spans="1:20" x14ac:dyDescent="0.25">
      <c r="A6" s="4">
        <v>4</v>
      </c>
      <c r="B6" s="4" t="s">
        <v>32</v>
      </c>
      <c r="C6" s="4" t="s">
        <v>33</v>
      </c>
      <c r="D6" s="4" t="s">
        <v>16</v>
      </c>
      <c r="E6" s="4" t="s">
        <v>17</v>
      </c>
      <c r="F6" s="4" t="s">
        <v>18</v>
      </c>
      <c r="G6" s="4" t="s">
        <v>24</v>
      </c>
      <c r="H6" s="4" t="s">
        <v>34</v>
      </c>
      <c r="I6" s="4" t="s">
        <v>35</v>
      </c>
      <c r="J6" s="5">
        <v>73.2</v>
      </c>
      <c r="K6" s="5">
        <v>7</v>
      </c>
      <c r="L6" s="5">
        <v>7</v>
      </c>
      <c r="M6" s="5">
        <v>6</v>
      </c>
      <c r="N6" s="5">
        <v>6</v>
      </c>
      <c r="O6" s="5">
        <v>7</v>
      </c>
      <c r="P6" s="5">
        <v>4.2</v>
      </c>
      <c r="Q6" s="5">
        <v>13.5</v>
      </c>
      <c r="R6" s="5">
        <v>7.5</v>
      </c>
      <c r="S6" s="5">
        <v>15</v>
      </c>
      <c r="T6" s="4" t="str">
        <f t="shared" si="0"/>
        <v>VI</v>
      </c>
    </row>
    <row r="7" spans="1:20" x14ac:dyDescent="0.25">
      <c r="A7" s="4">
        <v>5</v>
      </c>
      <c r="B7" s="4" t="s">
        <v>36</v>
      </c>
      <c r="C7" s="4" t="s">
        <v>37</v>
      </c>
      <c r="D7" s="4" t="s">
        <v>16</v>
      </c>
      <c r="E7" s="4" t="s">
        <v>17</v>
      </c>
      <c r="F7" s="4" t="s">
        <v>18</v>
      </c>
      <c r="G7" s="4" t="s">
        <v>38</v>
      </c>
      <c r="H7" s="4" t="s">
        <v>39</v>
      </c>
      <c r="I7" s="4" t="s">
        <v>40</v>
      </c>
      <c r="J7" s="5">
        <v>75.33</v>
      </c>
      <c r="K7" s="5">
        <v>7</v>
      </c>
      <c r="L7" s="5">
        <v>6.13</v>
      </c>
      <c r="M7" s="5">
        <v>6</v>
      </c>
      <c r="N7" s="5">
        <v>5.6</v>
      </c>
      <c r="O7" s="5">
        <v>6.53</v>
      </c>
      <c r="P7" s="5">
        <v>6.07</v>
      </c>
      <c r="Q7" s="5">
        <v>6</v>
      </c>
      <c r="R7" s="5">
        <v>15</v>
      </c>
      <c r="S7" s="5">
        <v>17</v>
      </c>
      <c r="T7" s="4" t="str">
        <f t="shared" si="0"/>
        <v>VI</v>
      </c>
    </row>
    <row r="8" spans="1:20" x14ac:dyDescent="0.25">
      <c r="A8" s="4">
        <v>6</v>
      </c>
      <c r="B8" s="4" t="s">
        <v>41</v>
      </c>
      <c r="C8" s="4" t="s">
        <v>42</v>
      </c>
      <c r="D8" s="4" t="s">
        <v>16</v>
      </c>
      <c r="E8" s="4" t="s">
        <v>17</v>
      </c>
      <c r="F8" s="4" t="s">
        <v>18</v>
      </c>
      <c r="G8" s="4" t="s">
        <v>43</v>
      </c>
      <c r="H8" s="4" t="s">
        <v>44</v>
      </c>
      <c r="I8" s="4" t="s">
        <v>45</v>
      </c>
      <c r="J8" s="5">
        <v>94.5</v>
      </c>
      <c r="K8" s="5">
        <v>7</v>
      </c>
      <c r="L8" s="5">
        <v>7</v>
      </c>
      <c r="M8" s="5">
        <v>6</v>
      </c>
      <c r="N8" s="5">
        <v>6</v>
      </c>
      <c r="O8" s="5">
        <v>7</v>
      </c>
      <c r="P8" s="5">
        <v>7</v>
      </c>
      <c r="Q8" s="5">
        <v>12</v>
      </c>
      <c r="R8" s="5">
        <v>12.5</v>
      </c>
      <c r="S8" s="5">
        <v>30</v>
      </c>
      <c r="T8" s="4" t="str">
        <f t="shared" si="0"/>
        <v>VIII</v>
      </c>
    </row>
    <row r="9" spans="1:20" x14ac:dyDescent="0.25">
      <c r="A9" s="4">
        <v>7</v>
      </c>
      <c r="B9" s="4" t="s">
        <v>46</v>
      </c>
      <c r="C9" s="4" t="s">
        <v>47</v>
      </c>
      <c r="D9" s="4" t="s">
        <v>16</v>
      </c>
      <c r="E9" s="4" t="s">
        <v>17</v>
      </c>
      <c r="F9" s="4" t="s">
        <v>18</v>
      </c>
      <c r="G9" s="4" t="s">
        <v>48</v>
      </c>
      <c r="H9" s="4" t="s">
        <v>49</v>
      </c>
      <c r="I9" s="4" t="s">
        <v>50</v>
      </c>
      <c r="J9" s="5">
        <v>88.2</v>
      </c>
      <c r="K9" s="5">
        <v>7</v>
      </c>
      <c r="L9" s="5">
        <v>7</v>
      </c>
      <c r="M9" s="5">
        <v>6</v>
      </c>
      <c r="N9" s="5">
        <v>5.2</v>
      </c>
      <c r="O9" s="5">
        <v>7</v>
      </c>
      <c r="P9" s="5">
        <v>7</v>
      </c>
      <c r="Q9" s="5">
        <v>12</v>
      </c>
      <c r="R9" s="5">
        <v>10</v>
      </c>
      <c r="S9" s="5">
        <v>27</v>
      </c>
      <c r="T9" s="4" t="str">
        <f t="shared" si="0"/>
        <v>VII</v>
      </c>
    </row>
    <row r="10" spans="1:20" x14ac:dyDescent="0.25">
      <c r="A10" s="4">
        <v>8</v>
      </c>
      <c r="B10" s="4" t="s">
        <v>51</v>
      </c>
      <c r="C10" s="4" t="s">
        <v>52</v>
      </c>
      <c r="D10" s="4" t="s">
        <v>16</v>
      </c>
      <c r="E10" s="4" t="s">
        <v>17</v>
      </c>
      <c r="F10" s="4" t="s">
        <v>18</v>
      </c>
      <c r="G10" s="4" t="s">
        <v>53</v>
      </c>
      <c r="H10" s="4" t="s">
        <v>54</v>
      </c>
      <c r="I10" s="4" t="s">
        <v>55</v>
      </c>
      <c r="J10" s="5">
        <v>92.63</v>
      </c>
      <c r="K10" s="5">
        <v>6.13</v>
      </c>
      <c r="L10" s="5">
        <v>7</v>
      </c>
      <c r="M10" s="5">
        <v>6</v>
      </c>
      <c r="N10" s="5">
        <v>6</v>
      </c>
      <c r="O10" s="5">
        <v>7</v>
      </c>
      <c r="P10" s="5">
        <v>7</v>
      </c>
      <c r="Q10" s="5">
        <v>13.5</v>
      </c>
      <c r="R10" s="5">
        <v>15</v>
      </c>
      <c r="S10" s="5">
        <v>25</v>
      </c>
      <c r="T10" s="4" t="str">
        <f t="shared" si="0"/>
        <v>VIII</v>
      </c>
    </row>
    <row r="11" spans="1:20" x14ac:dyDescent="0.25">
      <c r="A11" s="4">
        <v>9</v>
      </c>
      <c r="B11" s="4" t="s">
        <v>56</v>
      </c>
      <c r="C11" s="4" t="s">
        <v>57</v>
      </c>
      <c r="D11" s="4" t="s">
        <v>16</v>
      </c>
      <c r="E11" s="4" t="s">
        <v>17</v>
      </c>
      <c r="F11" s="4" t="s">
        <v>18</v>
      </c>
      <c r="G11" s="4" t="s">
        <v>58</v>
      </c>
      <c r="H11" s="4" t="s">
        <v>59</v>
      </c>
      <c r="I11" s="4" t="s">
        <v>60</v>
      </c>
      <c r="J11" s="5">
        <v>89.53</v>
      </c>
      <c r="K11" s="5">
        <v>5.25</v>
      </c>
      <c r="L11" s="5">
        <v>7</v>
      </c>
      <c r="M11" s="5">
        <v>5.25</v>
      </c>
      <c r="N11" s="5">
        <v>6</v>
      </c>
      <c r="O11" s="5">
        <v>7</v>
      </c>
      <c r="P11" s="5">
        <v>6.53</v>
      </c>
      <c r="Q11" s="5">
        <v>12</v>
      </c>
      <c r="R11" s="5">
        <v>12.5</v>
      </c>
      <c r="S11" s="5">
        <v>28</v>
      </c>
      <c r="T11" s="4" t="str">
        <f t="shared" si="0"/>
        <v>VII</v>
      </c>
    </row>
    <row r="12" spans="1:20" x14ac:dyDescent="0.25">
      <c r="A12" s="4">
        <v>10</v>
      </c>
      <c r="B12" s="4" t="s">
        <v>61</v>
      </c>
      <c r="C12" s="4" t="s">
        <v>62</v>
      </c>
      <c r="D12" s="4" t="s">
        <v>16</v>
      </c>
      <c r="E12" s="4" t="s">
        <v>17</v>
      </c>
      <c r="F12" s="4" t="s">
        <v>18</v>
      </c>
      <c r="G12" s="4" t="s">
        <v>24</v>
      </c>
      <c r="H12" s="4" t="s">
        <v>63</v>
      </c>
      <c r="I12" s="4" t="s">
        <v>64</v>
      </c>
      <c r="J12" s="5">
        <v>80.2</v>
      </c>
      <c r="K12" s="5">
        <v>7</v>
      </c>
      <c r="L12" s="5">
        <v>7</v>
      </c>
      <c r="M12" s="5">
        <v>4.5</v>
      </c>
      <c r="N12" s="5">
        <v>4.4000000000000004</v>
      </c>
      <c r="O12" s="5">
        <v>6.53</v>
      </c>
      <c r="P12" s="5">
        <v>3.27</v>
      </c>
      <c r="Q12" s="5">
        <v>12</v>
      </c>
      <c r="R12" s="5">
        <v>7.5</v>
      </c>
      <c r="S12" s="5">
        <v>28</v>
      </c>
      <c r="T12" s="4" t="str">
        <f t="shared" si="0"/>
        <v>VII</v>
      </c>
    </row>
    <row r="13" spans="1:20" x14ac:dyDescent="0.25">
      <c r="A13" s="4">
        <v>11</v>
      </c>
      <c r="B13" s="4" t="s">
        <v>65</v>
      </c>
      <c r="C13" s="4" t="s">
        <v>62</v>
      </c>
      <c r="D13" s="4" t="s">
        <v>16</v>
      </c>
      <c r="E13" s="4" t="s">
        <v>17</v>
      </c>
      <c r="F13" s="4" t="s">
        <v>18</v>
      </c>
      <c r="G13" s="4" t="s">
        <v>58</v>
      </c>
      <c r="H13" s="4" t="s">
        <v>66</v>
      </c>
      <c r="I13" s="4" t="s">
        <v>67</v>
      </c>
      <c r="J13" s="5">
        <v>77.430000000000007</v>
      </c>
      <c r="K13" s="5">
        <v>7</v>
      </c>
      <c r="L13" s="5">
        <v>6.13</v>
      </c>
      <c r="M13" s="5">
        <v>6</v>
      </c>
      <c r="N13" s="5">
        <v>6</v>
      </c>
      <c r="O13" s="5">
        <v>6.53</v>
      </c>
      <c r="P13" s="5">
        <v>3.27</v>
      </c>
      <c r="Q13" s="5">
        <v>15</v>
      </c>
      <c r="R13" s="5">
        <v>2.5</v>
      </c>
      <c r="S13" s="5">
        <v>25</v>
      </c>
      <c r="T13" s="4" t="str">
        <f t="shared" si="0"/>
        <v>VI</v>
      </c>
    </row>
    <row r="14" spans="1:20" x14ac:dyDescent="0.25">
      <c r="A14" s="4">
        <v>12</v>
      </c>
      <c r="B14" s="4" t="s">
        <v>68</v>
      </c>
      <c r="C14" s="4" t="s">
        <v>69</v>
      </c>
      <c r="D14" s="4" t="s">
        <v>16</v>
      </c>
      <c r="E14" s="4" t="s">
        <v>17</v>
      </c>
      <c r="F14" s="4" t="s">
        <v>18</v>
      </c>
      <c r="G14" s="4" t="s">
        <v>70</v>
      </c>
      <c r="H14" s="4" t="s">
        <v>34</v>
      </c>
      <c r="I14" s="4" t="s">
        <v>71</v>
      </c>
      <c r="J14" s="5">
        <v>80.2</v>
      </c>
      <c r="K14" s="5">
        <v>7</v>
      </c>
      <c r="L14" s="5">
        <v>7</v>
      </c>
      <c r="M14" s="5">
        <v>6</v>
      </c>
      <c r="N14" s="5">
        <v>6</v>
      </c>
      <c r="O14" s="5">
        <v>6.07</v>
      </c>
      <c r="P14" s="5">
        <v>5.13</v>
      </c>
      <c r="Q14" s="5">
        <v>13.5</v>
      </c>
      <c r="R14" s="5">
        <v>7.5</v>
      </c>
      <c r="S14" s="5">
        <v>22</v>
      </c>
      <c r="T14" s="4" t="str">
        <f t="shared" si="0"/>
        <v>VII</v>
      </c>
    </row>
    <row r="15" spans="1:20" x14ac:dyDescent="0.25">
      <c r="A15" s="4">
        <v>13</v>
      </c>
      <c r="B15" s="4" t="s">
        <v>72</v>
      </c>
      <c r="C15" s="4" t="s">
        <v>73</v>
      </c>
      <c r="D15" s="4" t="s">
        <v>16</v>
      </c>
      <c r="E15" s="4" t="s">
        <v>17</v>
      </c>
      <c r="F15" s="4" t="s">
        <v>18</v>
      </c>
      <c r="G15" s="4" t="s">
        <v>38</v>
      </c>
      <c r="H15" s="4" t="s">
        <v>39</v>
      </c>
      <c r="I15" s="4" t="s">
        <v>74</v>
      </c>
      <c r="J15" s="5">
        <v>97.63</v>
      </c>
      <c r="K15" s="5">
        <v>6.13</v>
      </c>
      <c r="L15" s="5">
        <v>7</v>
      </c>
      <c r="M15" s="5">
        <v>6</v>
      </c>
      <c r="N15" s="5">
        <v>6</v>
      </c>
      <c r="O15" s="5">
        <v>7</v>
      </c>
      <c r="P15" s="5">
        <v>7</v>
      </c>
      <c r="Q15" s="5">
        <v>13.5</v>
      </c>
      <c r="R15" s="5">
        <v>15</v>
      </c>
      <c r="S15" s="5">
        <v>30</v>
      </c>
      <c r="T15" s="4" t="str">
        <f t="shared" si="0"/>
        <v>VIII</v>
      </c>
    </row>
    <row r="16" spans="1:20" x14ac:dyDescent="0.25">
      <c r="A16" s="4">
        <v>14</v>
      </c>
      <c r="B16" s="4" t="s">
        <v>75</v>
      </c>
      <c r="C16" s="4" t="s">
        <v>76</v>
      </c>
      <c r="D16" s="4" t="s">
        <v>16</v>
      </c>
      <c r="E16" s="4" t="s">
        <v>17</v>
      </c>
      <c r="F16" s="4" t="s">
        <v>18</v>
      </c>
      <c r="G16" s="4" t="s">
        <v>24</v>
      </c>
      <c r="H16" s="4" t="s">
        <v>77</v>
      </c>
      <c r="I16" s="4" t="s">
        <v>78</v>
      </c>
      <c r="J16" s="5">
        <v>91.55</v>
      </c>
      <c r="K16" s="5">
        <v>5.25</v>
      </c>
      <c r="L16" s="5">
        <v>7</v>
      </c>
      <c r="M16" s="5">
        <v>6</v>
      </c>
      <c r="N16" s="5">
        <v>4.8</v>
      </c>
      <c r="O16" s="5">
        <v>7</v>
      </c>
      <c r="P16" s="5">
        <v>7</v>
      </c>
      <c r="Q16" s="5">
        <v>12</v>
      </c>
      <c r="R16" s="5">
        <v>12.5</v>
      </c>
      <c r="S16" s="5">
        <v>30</v>
      </c>
      <c r="T16" s="4" t="str">
        <f t="shared" si="0"/>
        <v>VIII</v>
      </c>
    </row>
    <row r="17" spans="1:20" x14ac:dyDescent="0.25">
      <c r="A17" s="4">
        <v>15</v>
      </c>
      <c r="B17" s="4" t="s">
        <v>79</v>
      </c>
      <c r="C17" s="4" t="s">
        <v>80</v>
      </c>
      <c r="D17" s="4" t="s">
        <v>16</v>
      </c>
      <c r="E17" s="4" t="s">
        <v>17</v>
      </c>
      <c r="F17" s="4" t="s">
        <v>18</v>
      </c>
      <c r="G17" s="4" t="s">
        <v>70</v>
      </c>
      <c r="H17" s="4" t="s">
        <v>81</v>
      </c>
      <c r="I17" s="4" t="s">
        <v>82</v>
      </c>
      <c r="J17" s="5">
        <v>80.900000000000006</v>
      </c>
      <c r="K17" s="5">
        <v>7</v>
      </c>
      <c r="L17" s="5">
        <v>7</v>
      </c>
      <c r="M17" s="5">
        <v>6</v>
      </c>
      <c r="N17" s="5">
        <v>2.8</v>
      </c>
      <c r="O17" s="5">
        <v>7</v>
      </c>
      <c r="P17" s="5">
        <v>5.6</v>
      </c>
      <c r="Q17" s="5">
        <v>13.5</v>
      </c>
      <c r="R17" s="5">
        <v>5</v>
      </c>
      <c r="S17" s="5">
        <v>27</v>
      </c>
      <c r="T17" s="4" t="str">
        <f t="shared" si="0"/>
        <v>VII</v>
      </c>
    </row>
    <row r="18" spans="1:20" x14ac:dyDescent="0.25">
      <c r="A18" s="4">
        <v>16</v>
      </c>
      <c r="B18" s="4" t="s">
        <v>83</v>
      </c>
      <c r="C18" s="4" t="s">
        <v>80</v>
      </c>
      <c r="D18" s="4" t="s">
        <v>16</v>
      </c>
      <c r="E18" s="4" t="s">
        <v>17</v>
      </c>
      <c r="F18" s="4" t="s">
        <v>18</v>
      </c>
      <c r="G18" s="4" t="s">
        <v>58</v>
      </c>
      <c r="H18" s="4" t="s">
        <v>44</v>
      </c>
      <c r="I18" s="4" t="s">
        <v>84</v>
      </c>
      <c r="J18" s="5">
        <v>98.13</v>
      </c>
      <c r="K18" s="5">
        <v>7</v>
      </c>
      <c r="L18" s="5">
        <v>7</v>
      </c>
      <c r="M18" s="5">
        <v>6</v>
      </c>
      <c r="N18" s="5">
        <v>6</v>
      </c>
      <c r="O18" s="5">
        <v>7</v>
      </c>
      <c r="P18" s="5">
        <v>5.13</v>
      </c>
      <c r="Q18" s="5">
        <v>15</v>
      </c>
      <c r="R18" s="5">
        <v>15</v>
      </c>
      <c r="S18" s="5">
        <v>30</v>
      </c>
      <c r="T18" s="4" t="str">
        <f t="shared" si="0"/>
        <v>VIII</v>
      </c>
    </row>
    <row r="19" spans="1:20" x14ac:dyDescent="0.25">
      <c r="A19" s="4">
        <v>17</v>
      </c>
      <c r="B19" s="4" t="s">
        <v>85</v>
      </c>
      <c r="C19" s="4" t="s">
        <v>80</v>
      </c>
      <c r="D19" s="4" t="s">
        <v>16</v>
      </c>
      <c r="E19" s="4" t="s">
        <v>17</v>
      </c>
      <c r="F19" s="4" t="s">
        <v>18</v>
      </c>
      <c r="G19" s="4" t="s">
        <v>58</v>
      </c>
      <c r="H19" s="4" t="s">
        <v>86</v>
      </c>
      <c r="I19" s="4" t="s">
        <v>87</v>
      </c>
      <c r="J19" s="5">
        <v>84.87</v>
      </c>
      <c r="K19" s="5">
        <v>7</v>
      </c>
      <c r="L19" s="5">
        <v>7</v>
      </c>
      <c r="M19" s="5">
        <v>6</v>
      </c>
      <c r="N19" s="5">
        <v>6</v>
      </c>
      <c r="O19" s="5">
        <v>5.13</v>
      </c>
      <c r="P19" s="5">
        <v>3.73</v>
      </c>
      <c r="Q19" s="5">
        <v>12</v>
      </c>
      <c r="R19" s="5">
        <v>10</v>
      </c>
      <c r="S19" s="5">
        <v>28</v>
      </c>
      <c r="T19" s="4" t="str">
        <f t="shared" si="0"/>
        <v>VII</v>
      </c>
    </row>
    <row r="20" spans="1:20" x14ac:dyDescent="0.25">
      <c r="A20" s="4">
        <v>18</v>
      </c>
      <c r="B20" s="4" t="s">
        <v>85</v>
      </c>
      <c r="C20" s="4" t="s">
        <v>88</v>
      </c>
      <c r="D20" s="4" t="s">
        <v>16</v>
      </c>
      <c r="E20" s="4" t="s">
        <v>17</v>
      </c>
      <c r="F20" s="4" t="s">
        <v>18</v>
      </c>
      <c r="G20" s="4" t="s">
        <v>58</v>
      </c>
      <c r="H20" s="4" t="s">
        <v>34</v>
      </c>
      <c r="I20" s="4" t="s">
        <v>89</v>
      </c>
      <c r="J20" s="5">
        <v>92</v>
      </c>
      <c r="K20" s="5">
        <v>7</v>
      </c>
      <c r="L20" s="5">
        <v>7</v>
      </c>
      <c r="M20" s="5">
        <v>4.5</v>
      </c>
      <c r="N20" s="5">
        <v>6</v>
      </c>
      <c r="O20" s="5">
        <v>7</v>
      </c>
      <c r="P20" s="5">
        <v>7</v>
      </c>
      <c r="Q20" s="5">
        <v>13.5</v>
      </c>
      <c r="R20" s="5">
        <v>10</v>
      </c>
      <c r="S20" s="5">
        <v>30</v>
      </c>
      <c r="T20" s="4" t="str">
        <f t="shared" si="0"/>
        <v>VIII</v>
      </c>
    </row>
    <row r="21" spans="1:20" x14ac:dyDescent="0.25">
      <c r="A21" s="4">
        <v>19</v>
      </c>
      <c r="B21" s="4" t="s">
        <v>90</v>
      </c>
      <c r="C21" s="4" t="s">
        <v>88</v>
      </c>
      <c r="D21" s="4" t="s">
        <v>16</v>
      </c>
      <c r="E21" s="4" t="s">
        <v>17</v>
      </c>
      <c r="F21" s="4" t="s">
        <v>18</v>
      </c>
      <c r="G21" s="4" t="s">
        <v>91</v>
      </c>
      <c r="H21" s="4" t="s">
        <v>92</v>
      </c>
      <c r="I21" s="4" t="s">
        <v>93</v>
      </c>
      <c r="J21" s="5">
        <v>95.13</v>
      </c>
      <c r="K21" s="5">
        <v>7</v>
      </c>
      <c r="L21" s="5">
        <v>7</v>
      </c>
      <c r="M21" s="5">
        <v>6</v>
      </c>
      <c r="N21" s="5">
        <v>6</v>
      </c>
      <c r="O21" s="5">
        <v>7</v>
      </c>
      <c r="P21" s="5">
        <v>5.13</v>
      </c>
      <c r="Q21" s="5">
        <v>12</v>
      </c>
      <c r="R21" s="5">
        <v>15</v>
      </c>
      <c r="S21" s="5">
        <v>30</v>
      </c>
      <c r="T21" s="4" t="str">
        <f t="shared" si="0"/>
        <v>VIII</v>
      </c>
    </row>
    <row r="22" spans="1:20" x14ac:dyDescent="0.25">
      <c r="A22" s="4">
        <v>20</v>
      </c>
      <c r="B22" s="4" t="s">
        <v>94</v>
      </c>
      <c r="C22" s="4" t="s">
        <v>95</v>
      </c>
      <c r="D22" s="4" t="s">
        <v>16</v>
      </c>
      <c r="E22" s="4" t="s">
        <v>17</v>
      </c>
      <c r="F22" s="4" t="s">
        <v>18</v>
      </c>
      <c r="G22" s="4" t="s">
        <v>29</v>
      </c>
      <c r="H22" s="4" t="s">
        <v>96</v>
      </c>
      <c r="I22" s="4" t="s">
        <v>97</v>
      </c>
      <c r="J22" s="5">
        <v>84.17</v>
      </c>
      <c r="K22" s="5">
        <v>7</v>
      </c>
      <c r="L22" s="5">
        <v>7</v>
      </c>
      <c r="M22" s="5">
        <v>4.5</v>
      </c>
      <c r="N22" s="5">
        <v>4.4000000000000004</v>
      </c>
      <c r="O22" s="5">
        <v>7</v>
      </c>
      <c r="P22" s="5">
        <v>3.27</v>
      </c>
      <c r="Q22" s="5">
        <v>13.5</v>
      </c>
      <c r="R22" s="5">
        <v>7.5</v>
      </c>
      <c r="S22" s="5">
        <v>30</v>
      </c>
      <c r="T22" s="4" t="str">
        <f t="shared" si="0"/>
        <v>VII</v>
      </c>
    </row>
    <row r="23" spans="1:20" x14ac:dyDescent="0.25">
      <c r="A23" s="4">
        <v>21</v>
      </c>
      <c r="B23" s="4" t="s">
        <v>98</v>
      </c>
      <c r="C23" s="4" t="s">
        <v>99</v>
      </c>
      <c r="D23" s="4" t="s">
        <v>16</v>
      </c>
      <c r="E23" s="4" t="s">
        <v>17</v>
      </c>
      <c r="F23" s="4" t="s">
        <v>18</v>
      </c>
      <c r="G23" s="4" t="s">
        <v>100</v>
      </c>
      <c r="H23" s="4" t="s">
        <v>34</v>
      </c>
      <c r="I23" s="4" t="s">
        <v>101</v>
      </c>
      <c r="J23" s="5">
        <v>81.47</v>
      </c>
      <c r="K23" s="5">
        <v>7</v>
      </c>
      <c r="L23" s="5">
        <v>7</v>
      </c>
      <c r="M23" s="5">
        <v>4.5</v>
      </c>
      <c r="N23" s="5">
        <v>2.8</v>
      </c>
      <c r="O23" s="5">
        <v>7</v>
      </c>
      <c r="P23" s="5">
        <v>4.67</v>
      </c>
      <c r="Q23" s="5">
        <v>13.5</v>
      </c>
      <c r="R23" s="5">
        <v>10</v>
      </c>
      <c r="S23" s="5">
        <v>25</v>
      </c>
      <c r="T23" s="4" t="str">
        <f t="shared" si="0"/>
        <v>VII</v>
      </c>
    </row>
    <row r="24" spans="1:20" x14ac:dyDescent="0.25">
      <c r="A24" s="4">
        <v>22</v>
      </c>
      <c r="B24" s="4" t="s">
        <v>102</v>
      </c>
      <c r="C24" s="4" t="s">
        <v>103</v>
      </c>
      <c r="D24" s="4" t="s">
        <v>16</v>
      </c>
      <c r="E24" s="4" t="s">
        <v>17</v>
      </c>
      <c r="F24" s="4" t="s">
        <v>18</v>
      </c>
      <c r="G24" s="4" t="s">
        <v>38</v>
      </c>
      <c r="H24" s="4" t="s">
        <v>44</v>
      </c>
      <c r="I24" s="4" t="s">
        <v>104</v>
      </c>
      <c r="J24" s="5">
        <v>74.099999999999994</v>
      </c>
      <c r="K24" s="5">
        <v>3.5</v>
      </c>
      <c r="L24" s="5">
        <v>5.25</v>
      </c>
      <c r="M24" s="5">
        <v>0.75</v>
      </c>
      <c r="N24" s="5">
        <v>6</v>
      </c>
      <c r="O24" s="5">
        <v>6.53</v>
      </c>
      <c r="P24" s="5">
        <v>6.07</v>
      </c>
      <c r="Q24" s="5">
        <v>4.5</v>
      </c>
      <c r="R24" s="5">
        <v>12.5</v>
      </c>
      <c r="S24" s="5">
        <v>29</v>
      </c>
      <c r="T24" s="4" t="str">
        <f t="shared" si="0"/>
        <v>VI</v>
      </c>
    </row>
    <row r="25" spans="1:20" x14ac:dyDescent="0.25">
      <c r="A25" s="4">
        <v>23</v>
      </c>
      <c r="B25" s="4" t="s">
        <v>105</v>
      </c>
      <c r="C25" s="4" t="s">
        <v>106</v>
      </c>
      <c r="D25" s="4" t="s">
        <v>16</v>
      </c>
      <c r="E25" s="4" t="s">
        <v>17</v>
      </c>
      <c r="F25" s="4" t="s">
        <v>18</v>
      </c>
      <c r="G25" s="4" t="s">
        <v>43</v>
      </c>
      <c r="H25" s="4" t="s">
        <v>59</v>
      </c>
      <c r="I25" s="4" t="s">
        <v>107</v>
      </c>
      <c r="J25" s="5">
        <v>88.57</v>
      </c>
      <c r="K25" s="5">
        <v>7</v>
      </c>
      <c r="L25" s="5">
        <v>7</v>
      </c>
      <c r="M25" s="5">
        <v>6</v>
      </c>
      <c r="N25" s="5">
        <v>6</v>
      </c>
      <c r="O25" s="5">
        <v>6.53</v>
      </c>
      <c r="P25" s="5">
        <v>6.53</v>
      </c>
      <c r="Q25" s="5">
        <v>12</v>
      </c>
      <c r="R25" s="5">
        <v>12.5</v>
      </c>
      <c r="S25" s="5">
        <v>25</v>
      </c>
      <c r="T25" s="4" t="str">
        <f t="shared" si="0"/>
        <v>VII</v>
      </c>
    </row>
    <row r="26" spans="1:20" x14ac:dyDescent="0.25">
      <c r="A26" s="4">
        <v>24</v>
      </c>
      <c r="B26" s="4" t="s">
        <v>108</v>
      </c>
      <c r="C26" s="4" t="s">
        <v>109</v>
      </c>
      <c r="D26" s="4" t="s">
        <v>16</v>
      </c>
      <c r="E26" s="4" t="s">
        <v>17</v>
      </c>
      <c r="F26" s="4" t="s">
        <v>18</v>
      </c>
      <c r="G26" s="4" t="s">
        <v>110</v>
      </c>
      <c r="H26" s="4" t="s">
        <v>111</v>
      </c>
      <c r="I26" s="4" t="s">
        <v>112</v>
      </c>
      <c r="J26" s="5">
        <v>96.75</v>
      </c>
      <c r="K26" s="5">
        <v>5.25</v>
      </c>
      <c r="L26" s="5">
        <v>7</v>
      </c>
      <c r="M26" s="5">
        <v>6</v>
      </c>
      <c r="N26" s="5">
        <v>6</v>
      </c>
      <c r="O26" s="5">
        <v>7</v>
      </c>
      <c r="P26" s="5">
        <v>7</v>
      </c>
      <c r="Q26" s="5">
        <v>13.5</v>
      </c>
      <c r="R26" s="5">
        <v>15</v>
      </c>
      <c r="S26" s="5">
        <v>30</v>
      </c>
      <c r="T26" s="4" t="str">
        <f t="shared" si="0"/>
        <v>VIII</v>
      </c>
    </row>
    <row r="27" spans="1:20" x14ac:dyDescent="0.25">
      <c r="A27" s="4">
        <v>25</v>
      </c>
      <c r="B27" s="4" t="s">
        <v>113</v>
      </c>
      <c r="C27" s="4" t="s">
        <v>114</v>
      </c>
      <c r="D27" s="4" t="s">
        <v>16</v>
      </c>
      <c r="E27" s="4" t="s">
        <v>17</v>
      </c>
      <c r="F27" s="4" t="s">
        <v>18</v>
      </c>
      <c r="G27" s="4" t="s">
        <v>38</v>
      </c>
      <c r="H27" s="4" t="s">
        <v>115</v>
      </c>
      <c r="I27" s="4" t="s">
        <v>116</v>
      </c>
      <c r="J27" s="5">
        <v>67.63</v>
      </c>
      <c r="K27" s="5">
        <v>7</v>
      </c>
      <c r="L27" s="5">
        <v>7</v>
      </c>
      <c r="M27" s="5">
        <v>6</v>
      </c>
      <c r="N27" s="5">
        <v>1.6</v>
      </c>
      <c r="O27" s="5">
        <v>2.8</v>
      </c>
      <c r="P27" s="5">
        <v>3.73</v>
      </c>
      <c r="Q27" s="5">
        <v>12</v>
      </c>
      <c r="R27" s="5">
        <v>2.5</v>
      </c>
      <c r="S27" s="5">
        <v>25</v>
      </c>
      <c r="T27" s="4" t="str">
        <f t="shared" si="0"/>
        <v>V</v>
      </c>
    </row>
    <row r="28" spans="1:20" x14ac:dyDescent="0.25">
      <c r="A28" s="4">
        <v>26</v>
      </c>
      <c r="B28" s="4" t="s">
        <v>117</v>
      </c>
      <c r="C28" s="4" t="s">
        <v>114</v>
      </c>
      <c r="D28" s="4" t="s">
        <v>16</v>
      </c>
      <c r="E28" s="4" t="s">
        <v>17</v>
      </c>
      <c r="F28" s="4" t="s">
        <v>18</v>
      </c>
      <c r="G28" s="4" t="s">
        <v>58</v>
      </c>
      <c r="H28" s="4" t="s">
        <v>39</v>
      </c>
      <c r="I28" s="4" t="s">
        <v>118</v>
      </c>
      <c r="J28" s="5">
        <v>60.48</v>
      </c>
      <c r="K28" s="5">
        <v>5.25</v>
      </c>
      <c r="L28" s="5">
        <v>6.13</v>
      </c>
      <c r="M28" s="5">
        <v>1.5</v>
      </c>
      <c r="N28" s="5">
        <v>2.4</v>
      </c>
      <c r="O28" s="5">
        <v>1.87</v>
      </c>
      <c r="P28" s="5">
        <v>2.33</v>
      </c>
      <c r="Q28" s="5">
        <v>13.5</v>
      </c>
      <c r="R28" s="5">
        <v>7.5</v>
      </c>
      <c r="S28" s="5">
        <v>20</v>
      </c>
      <c r="T28" s="4" t="str">
        <f t="shared" si="0"/>
        <v>V</v>
      </c>
    </row>
    <row r="29" spans="1:20" x14ac:dyDescent="0.25">
      <c r="A29" s="4">
        <v>27</v>
      </c>
      <c r="B29" s="4" t="s">
        <v>119</v>
      </c>
      <c r="C29" s="4" t="s">
        <v>120</v>
      </c>
      <c r="D29" s="4" t="s">
        <v>16</v>
      </c>
      <c r="E29" s="4" t="s">
        <v>17</v>
      </c>
      <c r="F29" s="4" t="s">
        <v>18</v>
      </c>
      <c r="G29" s="4" t="s">
        <v>121</v>
      </c>
      <c r="H29" s="4" t="s">
        <v>63</v>
      </c>
      <c r="I29" s="4" t="s">
        <v>122</v>
      </c>
      <c r="J29" s="5">
        <v>98.25</v>
      </c>
      <c r="K29" s="5">
        <v>5.25</v>
      </c>
      <c r="L29" s="5">
        <v>7</v>
      </c>
      <c r="M29" s="5">
        <v>6</v>
      </c>
      <c r="N29" s="5">
        <v>6</v>
      </c>
      <c r="O29" s="5">
        <v>7</v>
      </c>
      <c r="P29" s="5">
        <v>7</v>
      </c>
      <c r="Q29" s="5">
        <v>15</v>
      </c>
      <c r="R29" s="5">
        <v>15</v>
      </c>
      <c r="S29" s="5">
        <v>30</v>
      </c>
      <c r="T29" s="4" t="str">
        <f t="shared" si="0"/>
        <v>VIII</v>
      </c>
    </row>
    <row r="30" spans="1:20" x14ac:dyDescent="0.25">
      <c r="A30" s="4">
        <v>28</v>
      </c>
      <c r="B30" s="4" t="s">
        <v>123</v>
      </c>
      <c r="C30" s="4" t="s">
        <v>124</v>
      </c>
      <c r="D30" s="4" t="s">
        <v>16</v>
      </c>
      <c r="E30" s="4" t="s">
        <v>17</v>
      </c>
      <c r="F30" s="4" t="s">
        <v>18</v>
      </c>
      <c r="G30" s="4" t="s">
        <v>125</v>
      </c>
      <c r="H30" s="4" t="s">
        <v>126</v>
      </c>
      <c r="I30" s="4" t="s">
        <v>127</v>
      </c>
      <c r="J30" s="5">
        <v>100</v>
      </c>
      <c r="K30" s="5">
        <v>7</v>
      </c>
      <c r="L30" s="5">
        <v>7</v>
      </c>
      <c r="M30" s="5">
        <v>6</v>
      </c>
      <c r="N30" s="5">
        <v>6</v>
      </c>
      <c r="O30" s="5">
        <v>7</v>
      </c>
      <c r="P30" s="5">
        <v>7</v>
      </c>
      <c r="Q30" s="5">
        <v>15</v>
      </c>
      <c r="R30" s="5">
        <v>15</v>
      </c>
      <c r="S30" s="5">
        <v>30</v>
      </c>
      <c r="T30" s="4" t="str">
        <f t="shared" si="0"/>
        <v>VIII</v>
      </c>
    </row>
    <row r="31" spans="1:20" x14ac:dyDescent="0.25">
      <c r="A31" s="4">
        <v>29</v>
      </c>
      <c r="B31" s="4" t="s">
        <v>128</v>
      </c>
      <c r="C31" s="4" t="s">
        <v>129</v>
      </c>
      <c r="D31" s="4" t="s">
        <v>16</v>
      </c>
      <c r="E31" s="4" t="s">
        <v>17</v>
      </c>
      <c r="F31" s="4" t="s">
        <v>18</v>
      </c>
      <c r="G31" s="4" t="s">
        <v>38</v>
      </c>
      <c r="H31" s="4" t="s">
        <v>130</v>
      </c>
      <c r="I31" s="4" t="s">
        <v>131</v>
      </c>
      <c r="J31" s="5">
        <v>83.04</v>
      </c>
      <c r="K31" s="5">
        <v>6.13</v>
      </c>
      <c r="L31" s="5">
        <v>5.25</v>
      </c>
      <c r="M31" s="5">
        <v>6</v>
      </c>
      <c r="N31" s="5">
        <v>5.6</v>
      </c>
      <c r="O31" s="5">
        <v>7</v>
      </c>
      <c r="P31" s="5">
        <v>6.07</v>
      </c>
      <c r="Q31" s="5">
        <v>15</v>
      </c>
      <c r="R31" s="5">
        <v>10</v>
      </c>
      <c r="S31" s="5">
        <v>22</v>
      </c>
      <c r="T31" s="4" t="str">
        <f t="shared" si="0"/>
        <v>VII</v>
      </c>
    </row>
    <row r="32" spans="1:20" x14ac:dyDescent="0.25">
      <c r="A32" s="4">
        <v>30</v>
      </c>
      <c r="B32" s="4" t="s">
        <v>132</v>
      </c>
      <c r="C32" s="4" t="s">
        <v>133</v>
      </c>
      <c r="D32" s="4" t="s">
        <v>16</v>
      </c>
      <c r="E32" s="4" t="s">
        <v>17</v>
      </c>
      <c r="F32" s="4" t="s">
        <v>18</v>
      </c>
      <c r="G32" s="4" t="s">
        <v>24</v>
      </c>
      <c r="H32" s="4" t="s">
        <v>115</v>
      </c>
      <c r="I32" s="4" t="s">
        <v>67</v>
      </c>
      <c r="J32" s="5">
        <v>80.099999999999994</v>
      </c>
      <c r="K32" s="5">
        <v>7</v>
      </c>
      <c r="L32" s="5">
        <v>7</v>
      </c>
      <c r="M32" s="5">
        <v>6</v>
      </c>
      <c r="N32" s="5">
        <v>6</v>
      </c>
      <c r="O32" s="5">
        <v>7</v>
      </c>
      <c r="P32" s="5">
        <v>5.6</v>
      </c>
      <c r="Q32" s="5">
        <v>9</v>
      </c>
      <c r="R32" s="5">
        <v>12.5</v>
      </c>
      <c r="S32" s="5">
        <v>20</v>
      </c>
      <c r="T32" s="4" t="str">
        <f t="shared" si="0"/>
        <v>VII</v>
      </c>
    </row>
    <row r="33" spans="1:20" x14ac:dyDescent="0.25">
      <c r="A33" s="4">
        <v>31</v>
      </c>
      <c r="B33" s="4" t="s">
        <v>105</v>
      </c>
      <c r="C33" s="4" t="s">
        <v>134</v>
      </c>
      <c r="D33" s="4" t="s">
        <v>16</v>
      </c>
      <c r="E33" s="4" t="s">
        <v>17</v>
      </c>
      <c r="F33" s="4" t="s">
        <v>18</v>
      </c>
      <c r="G33" s="4" t="s">
        <v>70</v>
      </c>
      <c r="H33" s="4" t="s">
        <v>96</v>
      </c>
      <c r="I33" s="4" t="s">
        <v>135</v>
      </c>
      <c r="J33" s="5">
        <v>56.18</v>
      </c>
      <c r="K33" s="5">
        <v>4.38</v>
      </c>
      <c r="L33" s="5">
        <v>7</v>
      </c>
      <c r="M33" s="5">
        <v>4.5</v>
      </c>
      <c r="N33" s="5">
        <v>4.8</v>
      </c>
      <c r="O33" s="5">
        <v>4.67</v>
      </c>
      <c r="P33" s="5">
        <v>2.33</v>
      </c>
      <c r="Q33" s="5">
        <v>6</v>
      </c>
      <c r="R33" s="5">
        <v>7.5</v>
      </c>
      <c r="S33" s="5">
        <v>15</v>
      </c>
      <c r="T33" s="4" t="str">
        <f t="shared" si="0"/>
        <v>IV</v>
      </c>
    </row>
    <row r="34" spans="1:20" x14ac:dyDescent="0.25">
      <c r="A34" s="4">
        <v>32</v>
      </c>
      <c r="B34" s="4" t="s">
        <v>136</v>
      </c>
      <c r="C34" s="4" t="s">
        <v>137</v>
      </c>
      <c r="D34" s="4" t="s">
        <v>16</v>
      </c>
      <c r="E34" s="4" t="s">
        <v>17</v>
      </c>
      <c r="F34" s="4" t="s">
        <v>18</v>
      </c>
      <c r="G34" s="4" t="s">
        <v>121</v>
      </c>
      <c r="H34" s="4" t="s">
        <v>125</v>
      </c>
      <c r="I34" s="4" t="s">
        <v>138</v>
      </c>
      <c r="J34" s="5">
        <v>63.97</v>
      </c>
      <c r="K34" s="5">
        <v>5.25</v>
      </c>
      <c r="L34" s="5">
        <v>5.25</v>
      </c>
      <c r="M34" s="5">
        <v>4.5</v>
      </c>
      <c r="N34" s="5">
        <v>2.8</v>
      </c>
      <c r="O34" s="5">
        <v>2.8</v>
      </c>
      <c r="P34" s="5">
        <v>1.87</v>
      </c>
      <c r="Q34" s="5">
        <v>12</v>
      </c>
      <c r="R34" s="5">
        <v>7.5</v>
      </c>
      <c r="S34" s="5">
        <v>22</v>
      </c>
      <c r="T34" s="4" t="str">
        <f t="shared" si="0"/>
        <v>V</v>
      </c>
    </row>
    <row r="35" spans="1:20" x14ac:dyDescent="0.25">
      <c r="A35" s="4">
        <v>33</v>
      </c>
      <c r="B35" s="4" t="s">
        <v>139</v>
      </c>
      <c r="C35" s="4" t="s">
        <v>137</v>
      </c>
      <c r="D35" s="4" t="s">
        <v>16</v>
      </c>
      <c r="E35" s="4" t="s">
        <v>17</v>
      </c>
      <c r="F35" s="4" t="s">
        <v>18</v>
      </c>
      <c r="G35" s="4" t="s">
        <v>38</v>
      </c>
      <c r="H35" s="4" t="s">
        <v>39</v>
      </c>
      <c r="I35" s="4" t="s">
        <v>140</v>
      </c>
      <c r="J35" s="5">
        <v>76.58</v>
      </c>
      <c r="K35" s="5">
        <v>5.25</v>
      </c>
      <c r="L35" s="5">
        <v>6.13</v>
      </c>
      <c r="M35" s="5">
        <v>6</v>
      </c>
      <c r="N35" s="5">
        <v>5.6</v>
      </c>
      <c r="O35" s="5">
        <v>6.53</v>
      </c>
      <c r="P35" s="5">
        <v>6.07</v>
      </c>
      <c r="Q35" s="5">
        <v>6</v>
      </c>
      <c r="R35" s="5">
        <v>15</v>
      </c>
      <c r="S35" s="5">
        <v>20</v>
      </c>
      <c r="T35" s="4" t="str">
        <f t="shared" si="0"/>
        <v>VI</v>
      </c>
    </row>
    <row r="36" spans="1:20" x14ac:dyDescent="0.25">
      <c r="A36" s="4">
        <v>34</v>
      </c>
      <c r="B36" s="4" t="s">
        <v>141</v>
      </c>
      <c r="C36" s="4" t="s">
        <v>137</v>
      </c>
      <c r="D36" s="4" t="s">
        <v>16</v>
      </c>
      <c r="E36" s="4" t="s">
        <v>17</v>
      </c>
      <c r="F36" s="4" t="s">
        <v>18</v>
      </c>
      <c r="G36" s="4" t="s">
        <v>58</v>
      </c>
      <c r="H36" s="4" t="s">
        <v>44</v>
      </c>
      <c r="I36" s="4" t="s">
        <v>142</v>
      </c>
      <c r="J36" s="5">
        <v>80.13</v>
      </c>
      <c r="K36" s="5">
        <v>6.13</v>
      </c>
      <c r="L36" s="5">
        <v>7</v>
      </c>
      <c r="M36" s="5">
        <v>6</v>
      </c>
      <c r="N36" s="5">
        <v>6</v>
      </c>
      <c r="O36" s="5">
        <v>7</v>
      </c>
      <c r="P36" s="5">
        <v>7</v>
      </c>
      <c r="Q36" s="5">
        <v>13.5</v>
      </c>
      <c r="R36" s="5">
        <v>12.5</v>
      </c>
      <c r="S36" s="5">
        <v>15</v>
      </c>
      <c r="T36" s="4" t="str">
        <f t="shared" si="0"/>
        <v>VII</v>
      </c>
    </row>
    <row r="37" spans="1:20" x14ac:dyDescent="0.25">
      <c r="A37" s="4">
        <v>35</v>
      </c>
      <c r="B37" s="4" t="s">
        <v>143</v>
      </c>
      <c r="C37" s="4" t="s">
        <v>144</v>
      </c>
      <c r="D37" s="4" t="s">
        <v>16</v>
      </c>
      <c r="E37" s="4" t="s">
        <v>17</v>
      </c>
      <c r="F37" s="4" t="s">
        <v>18</v>
      </c>
      <c r="G37" s="4" t="s">
        <v>145</v>
      </c>
      <c r="H37" s="4" t="s">
        <v>146</v>
      </c>
      <c r="I37" s="4" t="s">
        <v>147</v>
      </c>
      <c r="J37" s="5">
        <v>54.4</v>
      </c>
      <c r="K37" s="5">
        <v>7</v>
      </c>
      <c r="L37" s="5">
        <v>7</v>
      </c>
      <c r="M37" s="5">
        <v>6</v>
      </c>
      <c r="N37" s="5">
        <v>1.6</v>
      </c>
      <c r="O37" s="5">
        <v>1.87</v>
      </c>
      <c r="P37" s="5">
        <v>0.93</v>
      </c>
      <c r="Q37" s="5">
        <v>15</v>
      </c>
      <c r="R37" s="5" t="s">
        <v>148</v>
      </c>
      <c r="S37" s="5">
        <v>15</v>
      </c>
      <c r="T37" s="4" t="str">
        <f t="shared" si="0"/>
        <v>IV</v>
      </c>
    </row>
    <row r="38" spans="1:20" x14ac:dyDescent="0.25">
      <c r="A38" s="4">
        <v>36</v>
      </c>
      <c r="B38" s="4" t="s">
        <v>106</v>
      </c>
      <c r="C38" s="4" t="s">
        <v>149</v>
      </c>
      <c r="D38" s="4" t="s">
        <v>16</v>
      </c>
      <c r="E38" s="4" t="s">
        <v>17</v>
      </c>
      <c r="F38" s="4" t="s">
        <v>18</v>
      </c>
      <c r="G38" s="4" t="s">
        <v>24</v>
      </c>
      <c r="H38" s="4" t="s">
        <v>59</v>
      </c>
      <c r="I38" s="4" t="s">
        <v>150</v>
      </c>
      <c r="J38" s="5">
        <v>78.13</v>
      </c>
      <c r="K38" s="5">
        <v>5.25</v>
      </c>
      <c r="L38" s="5">
        <v>5.25</v>
      </c>
      <c r="M38" s="5">
        <v>4.5</v>
      </c>
      <c r="N38" s="5">
        <v>5.2</v>
      </c>
      <c r="O38" s="5">
        <v>6.07</v>
      </c>
      <c r="P38" s="5">
        <v>1.87</v>
      </c>
      <c r="Q38" s="5">
        <v>12</v>
      </c>
      <c r="R38" s="5">
        <v>10</v>
      </c>
      <c r="S38" s="5">
        <v>28</v>
      </c>
      <c r="T38" s="4" t="str">
        <f t="shared" si="0"/>
        <v>VI</v>
      </c>
    </row>
    <row r="39" spans="1:20" x14ac:dyDescent="0.25">
      <c r="A39" s="4">
        <v>37</v>
      </c>
      <c r="B39" s="4" t="s">
        <v>151</v>
      </c>
      <c r="C39" s="4" t="s">
        <v>152</v>
      </c>
      <c r="D39" s="4" t="s">
        <v>16</v>
      </c>
      <c r="E39" s="4" t="s">
        <v>17</v>
      </c>
      <c r="F39" s="4" t="s">
        <v>18</v>
      </c>
      <c r="G39" s="4" t="s">
        <v>38</v>
      </c>
      <c r="H39" s="4" t="s">
        <v>39</v>
      </c>
      <c r="I39" s="4" t="s">
        <v>153</v>
      </c>
      <c r="J39" s="5">
        <v>88.2</v>
      </c>
      <c r="K39" s="5">
        <v>7</v>
      </c>
      <c r="L39" s="5">
        <v>7</v>
      </c>
      <c r="M39" s="5">
        <v>6</v>
      </c>
      <c r="N39" s="5">
        <v>5.6</v>
      </c>
      <c r="O39" s="5">
        <v>7</v>
      </c>
      <c r="P39" s="5">
        <v>5.6</v>
      </c>
      <c r="Q39" s="5">
        <v>15</v>
      </c>
      <c r="R39" s="5">
        <v>10</v>
      </c>
      <c r="S39" s="5">
        <v>25</v>
      </c>
      <c r="T39" s="4" t="str">
        <f t="shared" si="0"/>
        <v>VII</v>
      </c>
    </row>
    <row r="40" spans="1:20" x14ac:dyDescent="0.25">
      <c r="A40" s="4">
        <v>38</v>
      </c>
      <c r="B40" s="4" t="s">
        <v>154</v>
      </c>
      <c r="C40" s="4" t="s">
        <v>155</v>
      </c>
      <c r="D40" s="4" t="s">
        <v>16</v>
      </c>
      <c r="E40" s="4" t="s">
        <v>17</v>
      </c>
      <c r="F40" s="4" t="s">
        <v>18</v>
      </c>
      <c r="G40" s="4" t="s">
        <v>110</v>
      </c>
      <c r="H40" s="4" t="s">
        <v>92</v>
      </c>
      <c r="I40" s="4" t="s">
        <v>156</v>
      </c>
      <c r="J40" s="5">
        <v>97.63</v>
      </c>
      <c r="K40" s="5">
        <v>7</v>
      </c>
      <c r="L40" s="5">
        <v>7</v>
      </c>
      <c r="M40" s="5">
        <v>6</v>
      </c>
      <c r="N40" s="5">
        <v>6</v>
      </c>
      <c r="O40" s="5">
        <v>7</v>
      </c>
      <c r="P40" s="5">
        <v>5.13</v>
      </c>
      <c r="Q40" s="5">
        <v>15</v>
      </c>
      <c r="R40" s="5">
        <v>15</v>
      </c>
      <c r="S40" s="5">
        <v>29.5</v>
      </c>
      <c r="T40" s="4" t="str">
        <f t="shared" si="0"/>
        <v>VIII</v>
      </c>
    </row>
    <row r="41" spans="1:20" x14ac:dyDescent="0.25">
      <c r="A41" s="4">
        <v>39</v>
      </c>
      <c r="B41" s="4" t="s">
        <v>157</v>
      </c>
      <c r="C41" s="4" t="s">
        <v>158</v>
      </c>
      <c r="D41" s="4" t="s">
        <v>16</v>
      </c>
      <c r="E41" s="4" t="s">
        <v>17</v>
      </c>
      <c r="F41" s="4" t="s">
        <v>18</v>
      </c>
      <c r="G41" s="4" t="s">
        <v>53</v>
      </c>
      <c r="H41" s="4" t="s">
        <v>159</v>
      </c>
      <c r="I41" s="4" t="s">
        <v>160</v>
      </c>
      <c r="J41" s="5">
        <v>95.53</v>
      </c>
      <c r="K41" s="5">
        <v>7</v>
      </c>
      <c r="L41" s="5">
        <v>7</v>
      </c>
      <c r="M41" s="5">
        <v>6</v>
      </c>
      <c r="N41" s="5">
        <v>6</v>
      </c>
      <c r="O41" s="5">
        <v>6.53</v>
      </c>
      <c r="P41" s="5">
        <v>7</v>
      </c>
      <c r="Q41" s="5">
        <v>12</v>
      </c>
      <c r="R41" s="5">
        <v>15</v>
      </c>
      <c r="S41" s="5">
        <v>29</v>
      </c>
      <c r="T41" s="4" t="str">
        <f t="shared" si="0"/>
        <v>VIII</v>
      </c>
    </row>
    <row r="42" spans="1:20" x14ac:dyDescent="0.25">
      <c r="A42" s="4">
        <v>40</v>
      </c>
      <c r="B42" s="4" t="s">
        <v>161</v>
      </c>
      <c r="C42" s="4" t="s">
        <v>162</v>
      </c>
      <c r="D42" s="4" t="s">
        <v>16</v>
      </c>
      <c r="E42" s="4" t="s">
        <v>17</v>
      </c>
      <c r="F42" s="4" t="s">
        <v>18</v>
      </c>
      <c r="G42" s="4" t="s">
        <v>24</v>
      </c>
      <c r="H42" s="4" t="s">
        <v>25</v>
      </c>
      <c r="I42" s="4" t="s">
        <v>163</v>
      </c>
      <c r="J42" s="5">
        <v>81.819999999999993</v>
      </c>
      <c r="K42" s="5">
        <v>5.25</v>
      </c>
      <c r="L42" s="5">
        <v>7</v>
      </c>
      <c r="M42" s="5">
        <v>6</v>
      </c>
      <c r="N42" s="5">
        <v>6</v>
      </c>
      <c r="O42" s="5">
        <v>6.53</v>
      </c>
      <c r="P42" s="5">
        <v>6.53</v>
      </c>
      <c r="Q42" s="5">
        <v>7.5</v>
      </c>
      <c r="R42" s="5">
        <v>10</v>
      </c>
      <c r="S42" s="5">
        <v>27</v>
      </c>
      <c r="T42" s="4" t="str">
        <f t="shared" si="0"/>
        <v>VII</v>
      </c>
    </row>
    <row r="43" spans="1:20" x14ac:dyDescent="0.25">
      <c r="A43" s="4">
        <v>41</v>
      </c>
      <c r="B43" s="4" t="s">
        <v>164</v>
      </c>
      <c r="C43" s="4" t="s">
        <v>162</v>
      </c>
      <c r="D43" s="4" t="s">
        <v>16</v>
      </c>
      <c r="E43" s="4" t="s">
        <v>17</v>
      </c>
      <c r="F43" s="4" t="s">
        <v>18</v>
      </c>
      <c r="G43" s="4" t="s">
        <v>24</v>
      </c>
      <c r="H43" s="4" t="s">
        <v>115</v>
      </c>
      <c r="I43" s="4" t="s">
        <v>165</v>
      </c>
      <c r="J43" s="5">
        <v>60.01</v>
      </c>
      <c r="K43" s="5">
        <v>7</v>
      </c>
      <c r="L43" s="5">
        <v>4.38</v>
      </c>
      <c r="M43" s="5">
        <v>6</v>
      </c>
      <c r="N43" s="5">
        <v>3.6</v>
      </c>
      <c r="O43" s="5">
        <v>3.27</v>
      </c>
      <c r="P43" s="5">
        <v>3.27</v>
      </c>
      <c r="Q43" s="5">
        <v>1.5</v>
      </c>
      <c r="R43" s="5">
        <v>5</v>
      </c>
      <c r="S43" s="5">
        <v>26</v>
      </c>
      <c r="T43" s="4" t="str">
        <f t="shared" si="0"/>
        <v>V</v>
      </c>
    </row>
    <row r="44" spans="1:20" x14ac:dyDescent="0.25">
      <c r="A44" s="4">
        <v>42</v>
      </c>
      <c r="B44" s="4" t="s">
        <v>166</v>
      </c>
      <c r="C44" s="4" t="s">
        <v>167</v>
      </c>
      <c r="D44" s="4" t="s">
        <v>16</v>
      </c>
      <c r="E44" s="4" t="s">
        <v>17</v>
      </c>
      <c r="F44" s="4" t="s">
        <v>18</v>
      </c>
      <c r="G44" s="4" t="s">
        <v>43</v>
      </c>
      <c r="H44" s="4" t="s">
        <v>39</v>
      </c>
      <c r="I44" s="4" t="s">
        <v>168</v>
      </c>
      <c r="J44" s="5">
        <v>77.150000000000006</v>
      </c>
      <c r="K44" s="5">
        <v>5.25</v>
      </c>
      <c r="L44" s="5">
        <v>7</v>
      </c>
      <c r="M44" s="5">
        <v>4.5</v>
      </c>
      <c r="N44" s="5">
        <v>2.4</v>
      </c>
      <c r="O44" s="5">
        <v>7</v>
      </c>
      <c r="P44" s="5">
        <v>5</v>
      </c>
      <c r="Q44" s="5">
        <v>13.5</v>
      </c>
      <c r="R44" s="5">
        <v>7.5</v>
      </c>
      <c r="S44" s="5">
        <v>25</v>
      </c>
      <c r="T44" s="4" t="str">
        <f t="shared" si="0"/>
        <v>VI</v>
      </c>
    </row>
    <row r="45" spans="1:20" x14ac:dyDescent="0.25">
      <c r="A45" s="4">
        <v>43</v>
      </c>
      <c r="B45" s="4" t="s">
        <v>32</v>
      </c>
      <c r="C45" s="4" t="s">
        <v>169</v>
      </c>
      <c r="D45" s="4" t="s">
        <v>16</v>
      </c>
      <c r="E45" s="4" t="s">
        <v>17</v>
      </c>
      <c r="F45" s="4" t="s">
        <v>18</v>
      </c>
      <c r="G45" s="4" t="s">
        <v>58</v>
      </c>
      <c r="H45" s="4" t="s">
        <v>39</v>
      </c>
      <c r="I45" s="4" t="s">
        <v>170</v>
      </c>
      <c r="J45" s="5">
        <v>86.3</v>
      </c>
      <c r="K45" s="5">
        <v>7</v>
      </c>
      <c r="L45" s="5">
        <v>7</v>
      </c>
      <c r="M45" s="5">
        <v>6</v>
      </c>
      <c r="N45" s="5">
        <v>4</v>
      </c>
      <c r="O45" s="5">
        <v>7</v>
      </c>
      <c r="P45" s="5">
        <v>2.8</v>
      </c>
      <c r="Q45" s="5">
        <v>13.5</v>
      </c>
      <c r="R45" s="5">
        <v>10</v>
      </c>
      <c r="S45" s="5">
        <v>29</v>
      </c>
      <c r="T45" s="4" t="str">
        <f t="shared" si="0"/>
        <v>VII</v>
      </c>
    </row>
    <row r="46" spans="1:20" x14ac:dyDescent="0.25">
      <c r="A46" s="4">
        <v>44</v>
      </c>
      <c r="B46" s="4" t="s">
        <v>72</v>
      </c>
      <c r="C46" s="4" t="s">
        <v>171</v>
      </c>
      <c r="D46" s="4" t="s">
        <v>16</v>
      </c>
      <c r="E46" s="4" t="s">
        <v>17</v>
      </c>
      <c r="F46" s="4" t="s">
        <v>18</v>
      </c>
      <c r="G46" s="4" t="s">
        <v>110</v>
      </c>
      <c r="H46" s="4" t="s">
        <v>172</v>
      </c>
      <c r="I46" s="4" t="s">
        <v>173</v>
      </c>
      <c r="J46" s="5">
        <v>91.5</v>
      </c>
      <c r="K46" s="5">
        <v>7</v>
      </c>
      <c r="L46" s="5">
        <v>7</v>
      </c>
      <c r="M46" s="5">
        <v>6</v>
      </c>
      <c r="N46" s="5">
        <v>6</v>
      </c>
      <c r="O46" s="5">
        <v>7</v>
      </c>
      <c r="P46" s="5">
        <v>7</v>
      </c>
      <c r="Q46" s="5">
        <v>13.5</v>
      </c>
      <c r="R46" s="5">
        <v>10</v>
      </c>
      <c r="S46" s="5">
        <v>28</v>
      </c>
      <c r="T46" s="4" t="str">
        <f t="shared" si="0"/>
        <v>VIII</v>
      </c>
    </row>
    <row r="47" spans="1:20" x14ac:dyDescent="0.25">
      <c r="A47" s="4">
        <v>45</v>
      </c>
      <c r="B47" s="4" t="s">
        <v>174</v>
      </c>
      <c r="C47" s="4" t="s">
        <v>175</v>
      </c>
      <c r="D47" s="4" t="s">
        <v>16</v>
      </c>
      <c r="E47" s="4" t="s">
        <v>17</v>
      </c>
      <c r="F47" s="4" t="s">
        <v>18</v>
      </c>
      <c r="G47" s="4" t="s">
        <v>24</v>
      </c>
      <c r="H47" s="4" t="s">
        <v>92</v>
      </c>
      <c r="I47" s="4" t="s">
        <v>97</v>
      </c>
      <c r="J47" s="5">
        <v>95.43</v>
      </c>
      <c r="K47" s="5">
        <v>7</v>
      </c>
      <c r="L47" s="5">
        <v>7</v>
      </c>
      <c r="M47" s="5">
        <v>6</v>
      </c>
      <c r="N47" s="5">
        <v>4.8</v>
      </c>
      <c r="O47" s="5">
        <v>7</v>
      </c>
      <c r="P47" s="5">
        <v>5.13</v>
      </c>
      <c r="Q47" s="5">
        <v>13.5</v>
      </c>
      <c r="R47" s="5">
        <v>15</v>
      </c>
      <c r="S47" s="5">
        <v>30</v>
      </c>
      <c r="T47" s="4" t="str">
        <f t="shared" si="0"/>
        <v>VIII</v>
      </c>
    </row>
    <row r="48" spans="1:20" x14ac:dyDescent="0.25">
      <c r="A48" s="4">
        <v>46</v>
      </c>
      <c r="B48" s="4" t="s">
        <v>176</v>
      </c>
      <c r="C48" s="4" t="s">
        <v>177</v>
      </c>
      <c r="D48" s="4" t="s">
        <v>16</v>
      </c>
      <c r="E48" s="4" t="s">
        <v>17</v>
      </c>
      <c r="F48" s="4" t="s">
        <v>18</v>
      </c>
      <c r="G48" s="4" t="s">
        <v>24</v>
      </c>
      <c r="H48" s="4" t="s">
        <v>44</v>
      </c>
      <c r="I48" s="4" t="s">
        <v>178</v>
      </c>
      <c r="J48" s="5">
        <v>57.75</v>
      </c>
      <c r="K48" s="5">
        <v>5.25</v>
      </c>
      <c r="L48" s="5">
        <v>7</v>
      </c>
      <c r="M48" s="5">
        <v>6</v>
      </c>
      <c r="N48" s="5">
        <v>6</v>
      </c>
      <c r="O48" s="5">
        <v>5.13</v>
      </c>
      <c r="P48" s="5">
        <v>1.87</v>
      </c>
      <c r="Q48" s="5">
        <v>9</v>
      </c>
      <c r="R48" s="5">
        <v>2.5</v>
      </c>
      <c r="S48" s="5">
        <v>15</v>
      </c>
      <c r="T48" s="4" t="str">
        <f t="shared" si="0"/>
        <v>IV</v>
      </c>
    </row>
    <row r="49" spans="1:20" x14ac:dyDescent="0.25">
      <c r="A49" s="7"/>
      <c r="B49" s="8" t="s">
        <v>179</v>
      </c>
      <c r="C49" s="8"/>
      <c r="D49" s="8"/>
      <c r="E49" s="8"/>
      <c r="F49" s="8"/>
      <c r="G49" s="8"/>
      <c r="H49" s="8"/>
      <c r="I49" s="8"/>
      <c r="J49" s="9">
        <v>81.97</v>
      </c>
      <c r="K49" s="9">
        <v>6.37</v>
      </c>
      <c r="L49" s="9">
        <v>6.7</v>
      </c>
      <c r="M49" s="9">
        <v>5.46</v>
      </c>
      <c r="N49" s="9">
        <v>5.08</v>
      </c>
      <c r="O49" s="9">
        <v>6.25</v>
      </c>
      <c r="P49" s="9">
        <v>5.1100000000000003</v>
      </c>
      <c r="Q49" s="9">
        <v>11.9</v>
      </c>
      <c r="R49" s="9">
        <v>10.11</v>
      </c>
      <c r="S49" s="9">
        <v>24.99</v>
      </c>
      <c r="T49" s="8" t="str">
        <f t="shared" si="0"/>
        <v>VII</v>
      </c>
    </row>
    <row r="51" spans="1:20" x14ac:dyDescent="0.25">
      <c r="D51" t="s">
        <v>186</v>
      </c>
      <c r="K51">
        <f>COUNTIFS($T$3:$T$48,D51)</f>
        <v>14</v>
      </c>
    </row>
    <row r="52" spans="1:20" x14ac:dyDescent="0.25">
      <c r="D52" t="s">
        <v>187</v>
      </c>
      <c r="K52">
        <f t="shared" ref="K52:K58" si="1">COUNTIFS($T$3:$T$48,D52)</f>
        <v>17</v>
      </c>
    </row>
    <row r="53" spans="1:20" x14ac:dyDescent="0.25">
      <c r="D53" t="s">
        <v>188</v>
      </c>
      <c r="K53">
        <f t="shared" si="1"/>
        <v>7</v>
      </c>
    </row>
    <row r="54" spans="1:20" x14ac:dyDescent="0.25">
      <c r="D54" t="s">
        <v>189</v>
      </c>
      <c r="K54">
        <f t="shared" si="1"/>
        <v>5</v>
      </c>
    </row>
    <row r="55" spans="1:20" x14ac:dyDescent="0.25">
      <c r="D55" t="s">
        <v>190</v>
      </c>
      <c r="K55">
        <f t="shared" si="1"/>
        <v>3</v>
      </c>
    </row>
    <row r="56" spans="1:20" x14ac:dyDescent="0.25">
      <c r="D56" t="s">
        <v>191</v>
      </c>
      <c r="K56">
        <f t="shared" si="1"/>
        <v>0</v>
      </c>
    </row>
    <row r="57" spans="1:20" x14ac:dyDescent="0.25">
      <c r="D57" t="s">
        <v>192</v>
      </c>
      <c r="K57">
        <f t="shared" si="1"/>
        <v>0</v>
      </c>
    </row>
    <row r="58" spans="1:20" x14ac:dyDescent="0.25">
      <c r="D58" t="s">
        <v>193</v>
      </c>
      <c r="K58">
        <f t="shared" si="1"/>
        <v>0</v>
      </c>
    </row>
    <row r="59" spans="1:20" x14ac:dyDescent="0.25">
      <c r="D59" t="s">
        <v>194</v>
      </c>
      <c r="K59" s="6">
        <f>SUM(K51:K54)/SUM(K51:K58)</f>
        <v>0.93478260869565222</v>
      </c>
    </row>
    <row r="60" spans="1:20" x14ac:dyDescent="0.25">
      <c r="D60" t="s">
        <v>195</v>
      </c>
      <c r="K60" s="6">
        <f>SUM(K51:K52)/SUM(K51:K58)</f>
        <v>0.67391304347826086</v>
      </c>
    </row>
  </sheetData>
  <mergeCells count="1">
    <mergeCell ref="B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23-Ш-2019-2020-I-CX-11G Солонго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IT_HEAD</cp:lastModifiedBy>
  <dcterms:created xsi:type="dcterms:W3CDTF">2019-12-11T08:00:59Z</dcterms:created>
  <dcterms:modified xsi:type="dcterms:W3CDTF">2019-12-11T08:00:59Z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2019-12-11T15:50:03+08:00</dcterms:created>
  <dcterms:modified xsi:type="dcterms:W3CDTF">2019-12-11T15:50:03+08:00</dcterms:modified>
  <cp:revision>0</cp:revision>
</cp:coreProperties>
</file>